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ice\Dropbox\GPL Submissions\GPL Subm v10\GPL1907 Reimink\Ppts and tables\"/>
    </mc:Choice>
  </mc:AlternateContent>
  <xr:revisionPtr revIDLastSave="0" documentId="13_ncr:1_{7715B72A-D021-4FBB-89DB-D961634C9EBD}" xr6:coauthVersionLast="41" xr6:coauthVersionMax="41" xr10:uidLastSave="{00000000-0000-0000-0000-000000000000}"/>
  <bookViews>
    <workbookView xWindow="-108" yWindow="-108" windowWidth="23256" windowHeight="12576" tabRatio="500" xr2:uid="{00000000-000D-0000-FFFF-FFFF00000000}"/>
  </bookViews>
  <sheets>
    <sheet name="Table S-1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H11" i="1" l="1"/>
  <c r="BI11" i="1"/>
  <c r="BJ11" i="1"/>
  <c r="BH12" i="1"/>
  <c r="BI12" i="1"/>
  <c r="BJ12" i="1"/>
  <c r="BH13" i="1"/>
  <c r="BI13" i="1"/>
  <c r="BJ13" i="1"/>
  <c r="BH14" i="1"/>
  <c r="BI14" i="1"/>
  <c r="BJ14" i="1"/>
  <c r="BH15" i="1"/>
  <c r="BI15" i="1"/>
  <c r="BJ15" i="1"/>
  <c r="BH16" i="1"/>
  <c r="BI16" i="1"/>
  <c r="BJ16" i="1"/>
  <c r="BH18" i="1"/>
  <c r="BI18" i="1"/>
  <c r="BJ18" i="1"/>
  <c r="BH19" i="1"/>
  <c r="BI19" i="1"/>
  <c r="BJ19" i="1"/>
  <c r="BH20" i="1"/>
  <c r="BI20" i="1"/>
  <c r="BJ20" i="1"/>
  <c r="BH21" i="1"/>
  <c r="BI21" i="1"/>
  <c r="BJ21" i="1"/>
  <c r="BH22" i="1"/>
  <c r="BI22" i="1"/>
  <c r="BJ22" i="1"/>
  <c r="BH23" i="1"/>
  <c r="BI23" i="1"/>
  <c r="BJ23" i="1"/>
  <c r="BH24" i="1"/>
  <c r="BI24" i="1"/>
  <c r="BJ24" i="1"/>
  <c r="BH25" i="1"/>
  <c r="BI25" i="1"/>
  <c r="BJ25" i="1"/>
  <c r="BH26" i="1"/>
  <c r="BI26" i="1"/>
  <c r="BJ26" i="1"/>
  <c r="BH27" i="1"/>
  <c r="BI27" i="1"/>
  <c r="BJ27" i="1"/>
  <c r="BH29" i="1"/>
  <c r="BI29" i="1"/>
  <c r="BJ29" i="1"/>
  <c r="BH30" i="1"/>
  <c r="BI30" i="1"/>
  <c r="BJ30" i="1"/>
  <c r="BH31" i="1"/>
  <c r="BI31" i="1"/>
  <c r="BJ31" i="1"/>
  <c r="BH32" i="1"/>
  <c r="BI32" i="1"/>
  <c r="BJ32" i="1"/>
  <c r="BJ10" i="1"/>
  <c r="BI10" i="1"/>
  <c r="BH10" i="1"/>
</calcChain>
</file>

<file path=xl/sharedStrings.xml><?xml version="1.0" encoding="utf-8"?>
<sst xmlns="http://schemas.openxmlformats.org/spreadsheetml/2006/main" count="122" uniqueCount="104">
  <si>
    <t>Age</t>
  </si>
  <si>
    <t>Age 2SE</t>
  </si>
  <si>
    <t xml:space="preserve"> FeO</t>
  </si>
  <si>
    <t xml:space="preserve"> MnO   </t>
  </si>
  <si>
    <t xml:space="preserve"> MgO   </t>
  </si>
  <si>
    <t xml:space="preserve"> CaO   </t>
  </si>
  <si>
    <t xml:space="preserve"> Total</t>
  </si>
  <si>
    <t xml:space="preserve"> Ni</t>
  </si>
  <si>
    <t xml:space="preserve"> Cr</t>
  </si>
  <si>
    <t xml:space="preserve"> Sc</t>
  </si>
  <si>
    <t xml:space="preserve"> V</t>
  </si>
  <si>
    <t xml:space="preserve"> Ga</t>
  </si>
  <si>
    <t xml:space="preserve"> Cu</t>
  </si>
  <si>
    <t xml:space="preserve"> Zn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</si>
  <si>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</si>
  <si>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</si>
  <si>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</si>
  <si>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</si>
  <si>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</si>
  <si>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</si>
  <si>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</si>
  <si>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</si>
  <si>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</si>
  <si>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</si>
  <si>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</si>
  <si>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</si>
  <si>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</si>
  <si>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</si>
  <si>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Ba</t>
  </si>
  <si>
    <t>Th</t>
  </si>
  <si>
    <t>Nb</t>
  </si>
  <si>
    <t>Y</t>
  </si>
  <si>
    <t>Hf</t>
  </si>
  <si>
    <t>Ta</t>
  </si>
  <si>
    <t>U</t>
  </si>
  <si>
    <t>Pb</t>
  </si>
  <si>
    <t>Rb</t>
  </si>
  <si>
    <t>Cs</t>
  </si>
  <si>
    <t>Sr</t>
  </si>
  <si>
    <t>Sc</t>
  </si>
  <si>
    <t>Zr</t>
  </si>
  <si>
    <t>JR16-101</t>
  </si>
  <si>
    <t>JR16-102</t>
  </si>
  <si>
    <t>JR16-103</t>
  </si>
  <si>
    <t>JR16-213</t>
  </si>
  <si>
    <t>JR16-215</t>
  </si>
  <si>
    <t>JR16-217</t>
  </si>
  <si>
    <t>JR16-236</t>
  </si>
  <si>
    <t>JR16-254</t>
  </si>
  <si>
    <t>JR16-328</t>
  </si>
  <si>
    <t>JR16-329</t>
  </si>
  <si>
    <t>JR16-333</t>
  </si>
  <si>
    <t>JR16-406</t>
  </si>
  <si>
    <t>JR16-512</t>
  </si>
  <si>
    <t>JR16-517</t>
  </si>
  <si>
    <t>JR16-519</t>
  </si>
  <si>
    <t>Location</t>
  </si>
  <si>
    <t>Acasta Gneiss Complex</t>
  </si>
  <si>
    <t>Point Lake</t>
  </si>
  <si>
    <t>Big Bear Lake</t>
  </si>
  <si>
    <t>Brown Lake</t>
  </si>
  <si>
    <t>Patterson Lake</t>
  </si>
  <si>
    <t>Description</t>
  </si>
  <si>
    <t>Sample Name</t>
  </si>
  <si>
    <t>Latitude</t>
  </si>
  <si>
    <t>Longitude</t>
  </si>
  <si>
    <t>More homogenous Augustus Granite</t>
  </si>
  <si>
    <t>dark grey tonalite</t>
  </si>
  <si>
    <t>homogenous grey tonalitic basement gneiss</t>
  </si>
  <si>
    <t>foliated-gniessic gnd</t>
  </si>
  <si>
    <t>homogenous gnd from large body of pink granite-gnd</t>
  </si>
  <si>
    <t>pink-white gnd</t>
  </si>
  <si>
    <t>white gnd with abundant bt</t>
  </si>
  <si>
    <t>Darker gnd layer about 4cm thick that occurs about 3m from JK sample site</t>
  </si>
  <si>
    <t>deformed qtz diorite component</t>
  </si>
  <si>
    <t>Fine-grained light grey bt gnd that is associated with the darker qtz diorite</t>
  </si>
  <si>
    <t>coarse grained tonalitic basement gneiss</t>
  </si>
  <si>
    <t>light grey gnd-granitic basement gneiss</t>
  </si>
  <si>
    <t>foliated granitic gneiss</t>
  </si>
  <si>
    <t>foliated bt gnd</t>
  </si>
  <si>
    <t>coarse grained tonalite sample</t>
  </si>
  <si>
    <t>Inheritance</t>
  </si>
  <si>
    <t>~3.55</t>
  </si>
  <si>
    <t>JR12-127</t>
  </si>
  <si>
    <t>JR13-101</t>
  </si>
  <si>
    <t>JR13-206</t>
  </si>
  <si>
    <t>JR13-208</t>
  </si>
  <si>
    <t>JR13-304</t>
  </si>
  <si>
    <t>JR13-802</t>
  </si>
  <si>
    <t>Sr/Y</t>
  </si>
  <si>
    <t>La/Yb</t>
  </si>
  <si>
    <t>Nb/Ta</t>
  </si>
  <si>
    <r>
      <t xml:space="preserve">Table S-1 </t>
    </r>
    <r>
      <rPr>
        <sz val="12"/>
        <color theme="1"/>
        <rFont val="Arial"/>
        <family val="2"/>
      </rPr>
      <t xml:space="preserve">Whole-rock major, minor, and trace-element compositions of the samples presented here.  The table also includes GPS coordinates for each sample, as well as the average Age and </t>
    </r>
    <r>
      <rPr>
        <sz val="12"/>
        <color theme="1"/>
        <rFont val="Calibri"/>
        <family val="2"/>
      </rPr>
      <t>ε</t>
    </r>
    <r>
      <rPr>
        <sz val="12"/>
        <color theme="1"/>
        <rFont val="Arial"/>
        <family val="2"/>
      </rPr>
      <t xml:space="preserve">Hf value, determined by zircon LA-ICPMS analysis.  </t>
    </r>
  </si>
  <si>
    <t>εHf</t>
  </si>
  <si>
    <t>εHf 2SE</t>
  </si>
  <si>
    <r>
      <t xml:space="preserve"> SiO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 xml:space="preserve">  </t>
    </r>
  </si>
  <si>
    <r>
      <t xml:space="preserve"> TiO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 xml:space="preserve">  </t>
    </r>
  </si>
  <si>
    <r>
      <t xml:space="preserve"> Al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O</t>
    </r>
    <r>
      <rPr>
        <b/>
        <vertAlign val="subscript"/>
        <sz val="12"/>
        <color theme="1"/>
        <rFont val="Times New Roman"/>
        <family val="1"/>
      </rPr>
      <t xml:space="preserve">3 </t>
    </r>
  </si>
  <si>
    <r>
      <t xml:space="preserve"> Na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 xml:space="preserve">O  </t>
    </r>
  </si>
  <si>
    <r>
      <t xml:space="preserve"> K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 xml:space="preserve">O   </t>
    </r>
  </si>
  <si>
    <r>
      <t xml:space="preserve"> P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O</t>
    </r>
    <r>
      <rPr>
        <b/>
        <vertAlign val="subscript"/>
        <sz val="12"/>
        <color theme="1"/>
        <rFont val="Times New Roman"/>
        <family val="1"/>
      </rPr>
      <t xml:space="preserve">5  </t>
    </r>
  </si>
  <si>
    <t xml:space="preserve">© 2019 The Authors 
</t>
  </si>
  <si>
    <t>Published by the European Association of Geochemistry under Creative Commons License CC-BY-NC-ND.</t>
  </si>
  <si>
    <r>
      <t xml:space="preserve">Reimink </t>
    </r>
    <r>
      <rPr>
        <i/>
        <sz val="10"/>
        <color theme="1"/>
        <rFont val="Calibri"/>
        <family val="2"/>
        <scheme val="minor"/>
      </rPr>
      <t>et al.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  <scheme val="minor"/>
      </rPr>
      <t xml:space="preserve">(2019) </t>
    </r>
    <r>
      <rPr>
        <i/>
        <sz val="10"/>
        <color indexed="8"/>
        <rFont val="Calibri"/>
        <family val="2"/>
        <scheme val="minor"/>
      </rPr>
      <t>Geochem. Persp. Let.</t>
    </r>
    <r>
      <rPr>
        <sz val="10"/>
        <color rgb="FF000000"/>
        <rFont val="Calibri"/>
        <family val="2"/>
        <scheme val="minor"/>
      </rPr>
      <t xml:space="preserve"> 10</t>
    </r>
    <r>
      <rPr>
        <sz val="10"/>
        <color indexed="8"/>
        <rFont val="Calibri"/>
        <family val="2"/>
        <scheme val="minor"/>
      </rPr>
      <t xml:space="preserve">, 8-13 | doi: 10.7185/geochemlet.1907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</si>
</sst>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vertAlign val="subscript"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0" applyNumberFormat="1" applyFont="1"/>
    <xf numFmtId="0" fontId="3" fillId="0" borderId="1" xfId="0" applyFont="1" applyBorder="1"/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top"/>
    </xf>
    <xf numFmtId="0" fontId="9" fillId="0" borderId="0" xfId="0" applyFont="1"/>
    <xf numFmtId="0" fontId="6" fillId="0" borderId="0" xfId="0" applyFont="1" applyAlignment="1">
      <alignment vertical="center" wrapText="1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68580</xdr:rowOff>
    </xdr:from>
    <xdr:to>
      <xdr:col>1</xdr:col>
      <xdr:colOff>578626</xdr:colOff>
      <xdr:row>4</xdr:row>
      <xdr:rowOff>157369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2E922E4-828F-40DB-A8CB-EDF752072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" y="68580"/>
          <a:ext cx="2277886" cy="881269"/>
        </a:xfrm>
        <a:prstGeom prst="rect">
          <a:avLst/>
        </a:prstGeom>
      </xdr:spPr>
    </xdr:pic>
    <xdr:clientData/>
  </xdr:twoCellAnchor>
  <xdr:twoCellAnchor>
    <xdr:from>
      <xdr:col>4</xdr:col>
      <xdr:colOff>3215640</xdr:colOff>
      <xdr:row>0</xdr:row>
      <xdr:rowOff>129540</xdr:rowOff>
    </xdr:from>
    <xdr:to>
      <xdr:col>4</xdr:col>
      <xdr:colOff>8017324</xdr:colOff>
      <xdr:row>4</xdr:row>
      <xdr:rowOff>48793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CEB0B114-B7B7-4494-92F9-0FC182DCCA5A}"/>
            </a:ext>
          </a:extLst>
        </xdr:cNvPr>
        <xdr:cNvSpPr txBox="1">
          <a:spLocks noChangeArrowheads="1"/>
        </xdr:cNvSpPr>
      </xdr:nvSpPr>
      <xdr:spPr bwMode="auto">
        <a:xfrm>
          <a:off x="8427720" y="129540"/>
          <a:ext cx="4801684" cy="711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rtl="0" eaLnBrk="1" latinLnBrk="0" hangingPunct="1"/>
          <a:r>
            <a:rPr lang="de-AT" sz="1400" b="1" i="0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Reimink </a:t>
          </a:r>
          <a:r>
            <a:rPr lang="de-AT" sz="1400" b="1" i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et al</a:t>
          </a:r>
          <a:r>
            <a:rPr lang="de-AT" sz="14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GB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ct val="0"/>
            </a:spcAft>
            <a:buClrTx/>
            <a:buSzPct val="45000"/>
            <a:buFontTx/>
            <a:buNone/>
            <a:tabLst/>
            <a:defRPr/>
          </a:pPr>
          <a:r>
            <a:rPr kumimoji="0" lang="en-GB" altLang="en-US" sz="1400" b="1" i="0" u="none" strike="noStrike" kern="1200" cap="none" spc="0" normalizeH="0" baseline="0" noProof="0" dirty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Onset of new, progressive crustal growth in the central Slave craton at 3.55 Ga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7:BJ71"/>
  <sheetViews>
    <sheetView tabSelected="1" showRuler="0" zoomScaleNormal="100" zoomScalePageLayoutView="125" workbookViewId="0">
      <pane xSplit="1" ySplit="9" topLeftCell="B31" activePane="bottomRight" state="frozen"/>
      <selection pane="topRight" activeCell="B1" sqref="B1"/>
      <selection pane="bottomLeft" activeCell="A2" sqref="A2"/>
      <selection pane="bottomRight" activeCell="E4" sqref="E4"/>
    </sheetView>
  </sheetViews>
  <sheetFormatPr defaultColWidth="10.796875" defaultRowHeight="15.6" x14ac:dyDescent="0.3"/>
  <cols>
    <col min="1" max="1" width="23" style="1" customWidth="1"/>
    <col min="2" max="2" width="23.796875" style="2" customWidth="1"/>
    <col min="3" max="4" width="10.796875" style="2"/>
    <col min="5" max="5" width="105.296875" style="2" bestFit="1" customWidth="1"/>
    <col min="6" max="7" width="10.796875" style="2"/>
    <col min="8" max="8" width="12.796875" style="2" customWidth="1"/>
    <col min="9" max="16384" width="10.796875" style="2"/>
  </cols>
  <sheetData>
    <row r="7" spans="1:62" ht="44.4" customHeight="1" x14ac:dyDescent="0.3">
      <c r="A7" s="9" t="s">
        <v>92</v>
      </c>
      <c r="B7" s="9"/>
      <c r="C7" s="9"/>
      <c r="D7" s="9"/>
      <c r="E7" s="9"/>
      <c r="F7" s="6"/>
    </row>
    <row r="9" spans="1:62" s="5" customFormat="1" ht="18.600000000000001" thickBot="1" x14ac:dyDescent="0.45">
      <c r="A9" s="5" t="s">
        <v>63</v>
      </c>
      <c r="B9" s="5" t="s">
        <v>56</v>
      </c>
      <c r="C9" s="5" t="s">
        <v>64</v>
      </c>
      <c r="D9" s="5" t="s">
        <v>65</v>
      </c>
      <c r="E9" s="5" t="s">
        <v>62</v>
      </c>
      <c r="F9" s="5" t="s">
        <v>0</v>
      </c>
      <c r="G9" s="5" t="s">
        <v>1</v>
      </c>
      <c r="H9" s="5" t="s">
        <v>81</v>
      </c>
      <c r="I9" s="5" t="s">
        <v>93</v>
      </c>
      <c r="J9" s="5" t="s">
        <v>94</v>
      </c>
      <c r="L9" s="5" t="s">
        <v>95</v>
      </c>
      <c r="M9" s="5" t="s">
        <v>96</v>
      </c>
      <c r="N9" s="5" t="s">
        <v>97</v>
      </c>
      <c r="O9" s="5" t="s">
        <v>2</v>
      </c>
      <c r="P9" s="5" t="s">
        <v>3</v>
      </c>
      <c r="Q9" s="5" t="s">
        <v>4</v>
      </c>
      <c r="R9" s="5" t="s">
        <v>5</v>
      </c>
      <c r="S9" s="5" t="s">
        <v>98</v>
      </c>
      <c r="T9" s="5" t="s">
        <v>99</v>
      </c>
      <c r="U9" s="5" t="s">
        <v>100</v>
      </c>
      <c r="V9" s="5" t="s">
        <v>6</v>
      </c>
      <c r="Y9" s="5" t="s">
        <v>7</v>
      </c>
      <c r="Z9" s="5" t="s">
        <v>8</v>
      </c>
      <c r="AA9" s="5" t="s">
        <v>9</v>
      </c>
      <c r="AB9" s="5" t="s">
        <v>10</v>
      </c>
      <c r="AC9" s="5" t="s">
        <v>11</v>
      </c>
      <c r="AD9" s="5" t="s">
        <v>12</v>
      </c>
      <c r="AE9" s="5" t="s">
        <v>13</v>
      </c>
      <c r="AF9" s="5" t="s">
        <v>14</v>
      </c>
      <c r="AG9" s="5" t="s">
        <v>15</v>
      </c>
      <c r="AH9" s="5" t="s">
        <v>16</v>
      </c>
      <c r="AI9" s="5" t="s">
        <v>17</v>
      </c>
      <c r="AJ9" s="5" t="s">
        <v>18</v>
      </c>
      <c r="AK9" s="5" t="s">
        <v>19</v>
      </c>
      <c r="AL9" s="5" t="s">
        <v>20</v>
      </c>
      <c r="AM9" s="5" t="s">
        <v>21</v>
      </c>
      <c r="AN9" s="5" t="s">
        <v>22</v>
      </c>
      <c r="AO9" s="5" t="s">
        <v>23</v>
      </c>
      <c r="AP9" s="5" t="s">
        <v>24</v>
      </c>
      <c r="AQ9" s="5" t="s">
        <v>25</v>
      </c>
      <c r="AR9" s="5" t="s">
        <v>26</v>
      </c>
      <c r="AS9" s="5" t="s">
        <v>27</v>
      </c>
      <c r="AT9" s="5" t="s">
        <v>28</v>
      </c>
      <c r="AU9" s="5" t="s">
        <v>29</v>
      </c>
      <c r="AV9" s="5" t="s">
        <v>30</v>
      </c>
      <c r="AW9" s="5" t="s">
        <v>31</v>
      </c>
      <c r="AX9" s="5" t="s">
        <v>32</v>
      </c>
      <c r="AY9" s="5" t="s">
        <v>33</v>
      </c>
      <c r="AZ9" s="5" t="s">
        <v>34</v>
      </c>
      <c r="BA9" s="5" t="s">
        <v>35</v>
      </c>
      <c r="BB9" s="5" t="s">
        <v>36</v>
      </c>
      <c r="BC9" s="5" t="s">
        <v>37</v>
      </c>
      <c r="BD9" s="5" t="s">
        <v>38</v>
      </c>
      <c r="BE9" s="5" t="s">
        <v>39</v>
      </c>
      <c r="BF9" s="5" t="s">
        <v>40</v>
      </c>
      <c r="BH9" s="5" t="s">
        <v>89</v>
      </c>
      <c r="BI9" s="5" t="s">
        <v>90</v>
      </c>
      <c r="BJ9" s="5" t="s">
        <v>91</v>
      </c>
    </row>
    <row r="10" spans="1:62" x14ac:dyDescent="0.3">
      <c r="A10" s="1" t="s">
        <v>83</v>
      </c>
      <c r="B10" s="2" t="s">
        <v>57</v>
      </c>
      <c r="C10" s="2">
        <v>65.174436</v>
      </c>
      <c r="D10" s="2">
        <v>-115.55615400946201</v>
      </c>
      <c r="F10" s="2">
        <v>3582</v>
      </c>
      <c r="G10" s="2">
        <v>9</v>
      </c>
      <c r="H10" s="3"/>
      <c r="I10" s="2">
        <v>-5.8</v>
      </c>
      <c r="J10" s="2">
        <v>1.5</v>
      </c>
      <c r="L10" s="2">
        <v>73.59</v>
      </c>
      <c r="M10" s="2">
        <v>0.33500000000000002</v>
      </c>
      <c r="N10" s="2">
        <v>14.4</v>
      </c>
      <c r="O10" s="2">
        <v>2.11</v>
      </c>
      <c r="P10" s="2">
        <v>2.1999999999999999E-2</v>
      </c>
      <c r="Q10" s="2">
        <v>0.56999999999999995</v>
      </c>
      <c r="R10" s="2">
        <v>1.4</v>
      </c>
      <c r="S10" s="2">
        <v>4.62</v>
      </c>
      <c r="T10" s="2">
        <v>2.88</v>
      </c>
      <c r="U10" s="2">
        <v>7.1999999999999995E-2</v>
      </c>
      <c r="V10" s="2">
        <v>100</v>
      </c>
      <c r="Y10" s="2">
        <v>2</v>
      </c>
      <c r="Z10" s="2">
        <v>5</v>
      </c>
      <c r="AA10" s="2">
        <v>3.1</v>
      </c>
      <c r="AB10" s="2">
        <v>20</v>
      </c>
      <c r="AC10" s="2">
        <v>19</v>
      </c>
      <c r="AD10" s="2">
        <v>1</v>
      </c>
      <c r="AE10" s="2">
        <v>26</v>
      </c>
      <c r="AF10" s="2">
        <v>69.52</v>
      </c>
      <c r="AG10" s="2">
        <v>121.56</v>
      </c>
      <c r="AH10" s="2">
        <v>10.95</v>
      </c>
      <c r="AI10" s="2">
        <v>34.17</v>
      </c>
      <c r="AJ10" s="2">
        <v>4.5999999999999996</v>
      </c>
      <c r="AK10" s="2">
        <v>1.05</v>
      </c>
      <c r="AL10" s="2">
        <v>2.99</v>
      </c>
      <c r="AM10" s="2">
        <v>0.39</v>
      </c>
      <c r="AN10" s="2">
        <v>1.99</v>
      </c>
      <c r="AO10" s="2">
        <v>0.37</v>
      </c>
      <c r="AP10" s="2">
        <v>0.88</v>
      </c>
      <c r="AQ10" s="2">
        <v>0.11</v>
      </c>
      <c r="AR10" s="2">
        <v>0.67</v>
      </c>
      <c r="AS10" s="2">
        <v>0.1</v>
      </c>
      <c r="AT10" s="2">
        <v>1489</v>
      </c>
      <c r="AU10" s="2">
        <v>13.42</v>
      </c>
      <c r="AV10" s="2">
        <v>6.93</v>
      </c>
      <c r="AW10" s="2">
        <v>8.6199999999999992</v>
      </c>
      <c r="AX10" s="2">
        <v>6.18</v>
      </c>
      <c r="AY10" s="2">
        <v>0.25</v>
      </c>
      <c r="AZ10" s="2">
        <v>0.54</v>
      </c>
      <c r="BA10" s="2">
        <v>9.2100000000000009</v>
      </c>
      <c r="BB10" s="2">
        <v>34.200000000000003</v>
      </c>
      <c r="BC10" s="2">
        <v>0.48</v>
      </c>
      <c r="BD10" s="2">
        <v>240</v>
      </c>
      <c r="BF10" s="2">
        <v>269</v>
      </c>
      <c r="BH10" s="4">
        <f>BD10/AW10</f>
        <v>27.842227378190259</v>
      </c>
      <c r="BI10" s="4">
        <f>AF10/AR10</f>
        <v>103.76119402985073</v>
      </c>
      <c r="BJ10" s="4">
        <f>AV10/AY10</f>
        <v>27.72</v>
      </c>
    </row>
    <row r="11" spans="1:62" x14ac:dyDescent="0.3">
      <c r="A11" s="1" t="s">
        <v>84</v>
      </c>
      <c r="B11" s="2" t="s">
        <v>57</v>
      </c>
      <c r="C11" s="2">
        <v>65.176676</v>
      </c>
      <c r="D11" s="2">
        <v>-115.54734209976201</v>
      </c>
      <c r="F11" s="2">
        <v>3739</v>
      </c>
      <c r="G11" s="2">
        <v>6</v>
      </c>
      <c r="H11" s="3"/>
      <c r="I11" s="2">
        <v>-8</v>
      </c>
      <c r="J11" s="2">
        <v>1.8</v>
      </c>
      <c r="L11" s="2">
        <v>68.349999999999994</v>
      </c>
      <c r="M11" s="2">
        <v>0.86699999999999999</v>
      </c>
      <c r="N11" s="2">
        <v>13.3</v>
      </c>
      <c r="O11" s="2">
        <v>7.43</v>
      </c>
      <c r="P11" s="2">
        <v>9.2999999999999999E-2</v>
      </c>
      <c r="Q11" s="2">
        <v>1.87</v>
      </c>
      <c r="R11" s="2">
        <v>2.6</v>
      </c>
      <c r="S11" s="2">
        <v>2.7</v>
      </c>
      <c r="T11" s="2">
        <v>2.65</v>
      </c>
      <c r="U11" s="2">
        <v>0.14299999999999999</v>
      </c>
      <c r="V11" s="2">
        <v>100</v>
      </c>
      <c r="Y11" s="2">
        <v>5</v>
      </c>
      <c r="Z11" s="2">
        <v>8</v>
      </c>
      <c r="AA11" s="2">
        <v>14.5</v>
      </c>
      <c r="AB11" s="2">
        <v>24</v>
      </c>
      <c r="AC11" s="2">
        <v>22</v>
      </c>
      <c r="AD11" s="2">
        <v>40</v>
      </c>
      <c r="AE11" s="2">
        <v>78</v>
      </c>
      <c r="AF11" s="2">
        <v>46.69</v>
      </c>
      <c r="AG11" s="2">
        <v>91.13</v>
      </c>
      <c r="AH11" s="2">
        <v>11.14</v>
      </c>
      <c r="AI11" s="2">
        <v>43.62</v>
      </c>
      <c r="AJ11" s="2">
        <v>10.199999999999999</v>
      </c>
      <c r="AK11" s="2">
        <v>2.2000000000000002</v>
      </c>
      <c r="AL11" s="2">
        <v>10.49</v>
      </c>
      <c r="AM11" s="2">
        <v>1.81</v>
      </c>
      <c r="AN11" s="2">
        <v>11.58</v>
      </c>
      <c r="AO11" s="2">
        <v>2.38</v>
      </c>
      <c r="AP11" s="2">
        <v>6.4</v>
      </c>
      <c r="AQ11" s="2">
        <v>0.93</v>
      </c>
      <c r="AR11" s="2">
        <v>5.59</v>
      </c>
      <c r="AS11" s="2">
        <v>0.87</v>
      </c>
      <c r="AT11" s="2">
        <v>930</v>
      </c>
      <c r="AU11" s="2">
        <v>12.8</v>
      </c>
      <c r="AV11" s="2">
        <v>20.059999999999999</v>
      </c>
      <c r="AW11" s="2">
        <v>60.24</v>
      </c>
      <c r="AX11" s="2">
        <v>8.76</v>
      </c>
      <c r="AY11" s="2">
        <v>1.53</v>
      </c>
      <c r="AZ11" s="2">
        <v>2.04</v>
      </c>
      <c r="BA11" s="2">
        <v>7.94</v>
      </c>
      <c r="BB11" s="2">
        <v>69.2</v>
      </c>
      <c r="BC11" s="2">
        <v>3.02</v>
      </c>
      <c r="BD11" s="2">
        <v>164</v>
      </c>
      <c r="BF11" s="2">
        <v>336</v>
      </c>
      <c r="BH11" s="4">
        <f t="shared" ref="BH11:BH32" si="0">BD11/AW11</f>
        <v>2.7224435590969454</v>
      </c>
      <c r="BI11" s="4">
        <f t="shared" ref="BI11:BI32" si="1">AF11/AR11</f>
        <v>8.352415026833631</v>
      </c>
      <c r="BJ11" s="4">
        <f t="shared" ref="BJ11:BJ32" si="2">AV11/AY11</f>
        <v>13.111111111111111</v>
      </c>
    </row>
    <row r="12" spans="1:62" x14ac:dyDescent="0.3">
      <c r="A12" s="1" t="s">
        <v>85</v>
      </c>
      <c r="B12" s="2" t="s">
        <v>57</v>
      </c>
      <c r="C12" s="2">
        <v>65.168604000000002</v>
      </c>
      <c r="D12" s="2">
        <v>-115.559011401135</v>
      </c>
      <c r="F12" s="2">
        <v>3926</v>
      </c>
      <c r="G12" s="2">
        <v>30</v>
      </c>
      <c r="H12" s="3"/>
      <c r="I12" s="2">
        <v>-4.7</v>
      </c>
      <c r="J12" s="2">
        <v>2.7</v>
      </c>
      <c r="L12" s="2">
        <v>72.41</v>
      </c>
      <c r="M12" s="2">
        <v>0.56799999999999995</v>
      </c>
      <c r="N12" s="2">
        <v>12.99</v>
      </c>
      <c r="O12" s="2">
        <v>5.76</v>
      </c>
      <c r="P12" s="2">
        <v>5.6000000000000001E-2</v>
      </c>
      <c r="Q12" s="2">
        <v>0.65</v>
      </c>
      <c r="R12" s="2">
        <v>2.2200000000000002</v>
      </c>
      <c r="S12" s="2">
        <v>3.52</v>
      </c>
      <c r="T12" s="2">
        <v>1.76</v>
      </c>
      <c r="U12" s="2">
        <v>6.0999999999999999E-2</v>
      </c>
      <c r="V12" s="2">
        <v>100</v>
      </c>
      <c r="Y12" s="2">
        <v>0</v>
      </c>
      <c r="Z12" s="2">
        <v>1</v>
      </c>
      <c r="AA12" s="2">
        <v>9.1</v>
      </c>
      <c r="AB12" s="2">
        <v>2</v>
      </c>
      <c r="AC12" s="2">
        <v>21</v>
      </c>
      <c r="AD12" s="2">
        <v>196</v>
      </c>
      <c r="AE12" s="2">
        <v>78</v>
      </c>
      <c r="AF12" s="2">
        <v>42.9</v>
      </c>
      <c r="AG12" s="2">
        <v>73.739999999999995</v>
      </c>
      <c r="AH12" s="2">
        <v>7.55</v>
      </c>
      <c r="AI12" s="2">
        <v>24.82</v>
      </c>
      <c r="AJ12" s="2">
        <v>3.8</v>
      </c>
      <c r="AK12" s="2">
        <v>1.5</v>
      </c>
      <c r="AL12" s="2">
        <v>2.77</v>
      </c>
      <c r="AM12" s="2">
        <v>0.38</v>
      </c>
      <c r="AN12" s="2">
        <v>2.0699999999999998</v>
      </c>
      <c r="AO12" s="2">
        <v>0.43</v>
      </c>
      <c r="AP12" s="2">
        <v>1.24</v>
      </c>
      <c r="AQ12" s="2">
        <v>0.21</v>
      </c>
      <c r="AR12" s="2">
        <v>1.55</v>
      </c>
      <c r="AS12" s="2">
        <v>0.27</v>
      </c>
      <c r="AT12" s="2">
        <v>578</v>
      </c>
      <c r="AU12" s="2">
        <v>9.5500000000000007</v>
      </c>
      <c r="AV12" s="2">
        <v>12.65</v>
      </c>
      <c r="AW12" s="2">
        <v>10.81</v>
      </c>
      <c r="AX12" s="2">
        <v>12.56</v>
      </c>
      <c r="AY12" s="2">
        <v>0.61</v>
      </c>
      <c r="AZ12" s="2">
        <v>1.25</v>
      </c>
      <c r="BA12" s="2">
        <v>11.59</v>
      </c>
      <c r="BB12" s="2">
        <v>43.8</v>
      </c>
      <c r="BC12" s="2">
        <v>1</v>
      </c>
      <c r="BD12" s="2">
        <v>178</v>
      </c>
      <c r="BF12" s="2">
        <v>478</v>
      </c>
      <c r="BH12" s="4">
        <f t="shared" si="0"/>
        <v>16.466234967622572</v>
      </c>
      <c r="BI12" s="4">
        <f t="shared" si="1"/>
        <v>27.677419354838708</v>
      </c>
      <c r="BJ12" s="4">
        <f t="shared" si="2"/>
        <v>20.737704918032787</v>
      </c>
    </row>
    <row r="13" spans="1:62" x14ac:dyDescent="0.3">
      <c r="A13" s="1" t="s">
        <v>86</v>
      </c>
      <c r="B13" s="2" t="s">
        <v>57</v>
      </c>
      <c r="C13" s="2">
        <v>65.167326000000003</v>
      </c>
      <c r="D13" s="2">
        <v>-115.565185131218</v>
      </c>
      <c r="F13" s="2">
        <v>3573</v>
      </c>
      <c r="G13" s="2">
        <v>11</v>
      </c>
      <c r="H13" s="3"/>
      <c r="I13" s="2">
        <v>-2.9</v>
      </c>
      <c r="J13" s="2">
        <v>0.5</v>
      </c>
      <c r="L13" s="2">
        <v>67.47</v>
      </c>
      <c r="M13" s="2">
        <v>0.60399999999999998</v>
      </c>
      <c r="N13" s="2">
        <v>16.21</v>
      </c>
      <c r="O13" s="2">
        <v>4.2300000000000004</v>
      </c>
      <c r="P13" s="2">
        <v>4.2000000000000003E-2</v>
      </c>
      <c r="Q13" s="2">
        <v>1.43</v>
      </c>
      <c r="R13" s="2">
        <v>3</v>
      </c>
      <c r="S13" s="2">
        <v>4.5199999999999996</v>
      </c>
      <c r="T13" s="2">
        <v>2.2999999999999998</v>
      </c>
      <c r="U13" s="2">
        <v>0.192</v>
      </c>
      <c r="V13" s="2">
        <v>100</v>
      </c>
      <c r="Y13" s="2">
        <v>9</v>
      </c>
      <c r="Z13" s="2">
        <v>16</v>
      </c>
      <c r="AA13" s="2">
        <v>4.2</v>
      </c>
      <c r="AB13" s="2">
        <v>48</v>
      </c>
      <c r="AC13" s="2">
        <v>20</v>
      </c>
      <c r="AD13" s="2">
        <v>3</v>
      </c>
      <c r="AE13" s="2">
        <v>42</v>
      </c>
      <c r="AF13" s="2">
        <v>53.98</v>
      </c>
      <c r="AG13" s="2">
        <v>84.93</v>
      </c>
      <c r="AH13" s="2">
        <v>7.81</v>
      </c>
      <c r="AI13" s="2">
        <v>23.99</v>
      </c>
      <c r="AJ13" s="2">
        <v>3.21</v>
      </c>
      <c r="AK13" s="2">
        <v>1.1100000000000001</v>
      </c>
      <c r="AL13" s="2">
        <v>2.2799999999999998</v>
      </c>
      <c r="AM13" s="2">
        <v>0.3</v>
      </c>
      <c r="AN13" s="2">
        <v>1.62</v>
      </c>
      <c r="AO13" s="2">
        <v>0.28999999999999998</v>
      </c>
      <c r="AP13" s="2">
        <v>0.71</v>
      </c>
      <c r="AQ13" s="2">
        <v>0.1</v>
      </c>
      <c r="AR13" s="2">
        <v>0.66</v>
      </c>
      <c r="AS13" s="2">
        <v>0.09</v>
      </c>
      <c r="AT13" s="2">
        <v>652</v>
      </c>
      <c r="AU13" s="2">
        <v>5.47</v>
      </c>
      <c r="AV13" s="2">
        <v>6.34</v>
      </c>
      <c r="AW13" s="2">
        <v>7.5</v>
      </c>
      <c r="AX13" s="2">
        <v>5.03</v>
      </c>
      <c r="AY13" s="2">
        <v>0.32</v>
      </c>
      <c r="AZ13" s="2">
        <v>0.51</v>
      </c>
      <c r="BA13" s="2">
        <v>6.03</v>
      </c>
      <c r="BB13" s="2">
        <v>57.2</v>
      </c>
      <c r="BC13" s="2">
        <v>1.6</v>
      </c>
      <c r="BD13" s="2">
        <v>466</v>
      </c>
      <c r="BF13" s="2">
        <v>245</v>
      </c>
      <c r="BH13" s="4">
        <f t="shared" si="0"/>
        <v>62.133333333333333</v>
      </c>
      <c r="BI13" s="4">
        <f t="shared" si="1"/>
        <v>81.787878787878782</v>
      </c>
      <c r="BJ13" s="4">
        <f t="shared" si="2"/>
        <v>19.8125</v>
      </c>
    </row>
    <row r="14" spans="1:62" x14ac:dyDescent="0.3">
      <c r="A14" s="1" t="s">
        <v>87</v>
      </c>
      <c r="B14" s="2" t="s">
        <v>57</v>
      </c>
      <c r="C14" s="2">
        <v>65.164843000000005</v>
      </c>
      <c r="D14" s="2">
        <v>-115.600703901221</v>
      </c>
      <c r="F14" s="2">
        <v>2935</v>
      </c>
      <c r="G14" s="2">
        <v>9</v>
      </c>
      <c r="H14" s="3"/>
      <c r="I14" s="2">
        <v>-6.8</v>
      </c>
      <c r="J14" s="2">
        <v>2.1</v>
      </c>
      <c r="L14" s="2">
        <v>69.53</v>
      </c>
      <c r="M14" s="2">
        <v>0.59</v>
      </c>
      <c r="N14" s="2">
        <v>15.22</v>
      </c>
      <c r="O14" s="2">
        <v>3.51</v>
      </c>
      <c r="P14" s="2">
        <v>3.7999999999999999E-2</v>
      </c>
      <c r="Q14" s="2">
        <v>0.97</v>
      </c>
      <c r="R14" s="2">
        <v>2.34</v>
      </c>
      <c r="S14" s="2">
        <v>4.04</v>
      </c>
      <c r="T14" s="2">
        <v>3.59</v>
      </c>
      <c r="U14" s="2">
        <v>0.17299999999999999</v>
      </c>
      <c r="V14" s="2">
        <v>100</v>
      </c>
      <c r="Y14" s="2">
        <v>9</v>
      </c>
      <c r="Z14" s="2">
        <v>15</v>
      </c>
      <c r="AA14" s="2">
        <v>4.4000000000000004</v>
      </c>
      <c r="AB14" s="2">
        <v>39</v>
      </c>
      <c r="AC14" s="2">
        <v>18</v>
      </c>
      <c r="AD14" s="2">
        <v>20</v>
      </c>
      <c r="AE14" s="2">
        <v>64</v>
      </c>
      <c r="AF14" s="2">
        <v>95.8</v>
      </c>
      <c r="AG14" s="2">
        <v>168.8</v>
      </c>
      <c r="AH14" s="2">
        <v>15.89</v>
      </c>
      <c r="AI14" s="2">
        <v>50.57</v>
      </c>
      <c r="AJ14" s="2">
        <v>8.31</v>
      </c>
      <c r="AK14" s="2">
        <v>1.56</v>
      </c>
      <c r="AL14" s="2">
        <v>6.14</v>
      </c>
      <c r="AM14" s="2">
        <v>0.91</v>
      </c>
      <c r="AN14" s="2">
        <v>5.3</v>
      </c>
      <c r="AO14" s="2">
        <v>1.02</v>
      </c>
      <c r="AP14" s="2">
        <v>2.66</v>
      </c>
      <c r="AQ14" s="2">
        <v>0.36</v>
      </c>
      <c r="AR14" s="2">
        <v>2.09</v>
      </c>
      <c r="AS14" s="2">
        <v>0.28999999999999998</v>
      </c>
      <c r="AT14" s="2">
        <v>1683</v>
      </c>
      <c r="AU14" s="2">
        <v>27.11</v>
      </c>
      <c r="AV14" s="2">
        <v>15.73</v>
      </c>
      <c r="AW14" s="2">
        <v>26.68</v>
      </c>
      <c r="AX14" s="2">
        <v>10.64</v>
      </c>
      <c r="AY14" s="2">
        <v>1.22</v>
      </c>
      <c r="AZ14" s="2">
        <v>0.71</v>
      </c>
      <c r="BA14" s="2">
        <v>16.23</v>
      </c>
      <c r="BB14" s="2">
        <v>72</v>
      </c>
      <c r="BC14" s="2">
        <v>0.79</v>
      </c>
      <c r="BD14" s="2">
        <v>322</v>
      </c>
      <c r="BF14" s="2">
        <v>469</v>
      </c>
      <c r="BH14" s="4">
        <f t="shared" si="0"/>
        <v>12.068965517241379</v>
      </c>
      <c r="BI14" s="4">
        <f t="shared" si="1"/>
        <v>45.837320574162682</v>
      </c>
      <c r="BJ14" s="4">
        <f t="shared" si="2"/>
        <v>12.89344262295082</v>
      </c>
    </row>
    <row r="15" spans="1:62" x14ac:dyDescent="0.3">
      <c r="A15" s="1" t="s">
        <v>88</v>
      </c>
      <c r="B15" s="2" t="s">
        <v>57</v>
      </c>
      <c r="C15" s="2">
        <v>65.137557999999999</v>
      </c>
      <c r="D15" s="2">
        <v>-115.674435036888</v>
      </c>
      <c r="F15" s="2">
        <v>3365</v>
      </c>
      <c r="G15" s="2">
        <v>13</v>
      </c>
      <c r="H15" s="3" t="s">
        <v>82</v>
      </c>
      <c r="I15" s="2">
        <v>-4</v>
      </c>
      <c r="J15" s="2">
        <v>2.8</v>
      </c>
      <c r="L15" s="2">
        <v>73.63</v>
      </c>
      <c r="M15" s="2">
        <v>0.122</v>
      </c>
      <c r="N15" s="2">
        <v>15</v>
      </c>
      <c r="O15" s="2">
        <v>1.04</v>
      </c>
      <c r="P15" s="2">
        <v>1.6E-2</v>
      </c>
      <c r="Q15" s="2">
        <v>0.37</v>
      </c>
      <c r="R15" s="2">
        <v>1.39</v>
      </c>
      <c r="S15" s="2">
        <v>4.4400000000000004</v>
      </c>
      <c r="T15" s="2">
        <v>3.95</v>
      </c>
      <c r="U15" s="2">
        <v>0.04</v>
      </c>
      <c r="V15" s="2">
        <v>100</v>
      </c>
      <c r="Y15" s="2">
        <v>0</v>
      </c>
      <c r="Z15" s="2">
        <v>4</v>
      </c>
      <c r="AA15" s="2">
        <v>0.7</v>
      </c>
      <c r="AB15" s="2">
        <v>12</v>
      </c>
      <c r="AC15" s="2">
        <v>17</v>
      </c>
      <c r="AD15" s="2">
        <v>0</v>
      </c>
      <c r="AE15" s="2">
        <v>36</v>
      </c>
      <c r="AF15" s="2">
        <v>23.06</v>
      </c>
      <c r="AG15" s="2">
        <v>36.15</v>
      </c>
      <c r="AH15" s="2">
        <v>3.49</v>
      </c>
      <c r="AI15" s="2">
        <v>11.03</v>
      </c>
      <c r="AJ15" s="2">
        <v>1.59</v>
      </c>
      <c r="AK15" s="2">
        <v>0.6</v>
      </c>
      <c r="AL15" s="2">
        <v>0.92</v>
      </c>
      <c r="AM15" s="2">
        <v>0.12</v>
      </c>
      <c r="AN15" s="2">
        <v>0.63</v>
      </c>
      <c r="AO15" s="2">
        <v>0.11</v>
      </c>
      <c r="AP15" s="2">
        <v>0.3</v>
      </c>
      <c r="AQ15" s="2">
        <v>0.04</v>
      </c>
      <c r="AR15" s="2">
        <v>0.26</v>
      </c>
      <c r="AS15" s="2">
        <v>0.04</v>
      </c>
      <c r="AT15" s="2">
        <v>1044</v>
      </c>
      <c r="AU15" s="2">
        <v>11.39</v>
      </c>
      <c r="AV15" s="2">
        <v>2.13</v>
      </c>
      <c r="AW15" s="2">
        <v>3.08</v>
      </c>
      <c r="AX15" s="2">
        <v>2.94</v>
      </c>
      <c r="AY15" s="2">
        <v>0.19</v>
      </c>
      <c r="AZ15" s="2">
        <v>3.17</v>
      </c>
      <c r="BA15" s="2">
        <v>27.84</v>
      </c>
      <c r="BB15" s="2">
        <v>95.9</v>
      </c>
      <c r="BC15" s="2">
        <v>1.21</v>
      </c>
      <c r="BD15" s="2">
        <v>556</v>
      </c>
      <c r="BF15" s="2">
        <v>114</v>
      </c>
      <c r="BH15" s="4">
        <f t="shared" si="0"/>
        <v>180.51948051948051</v>
      </c>
      <c r="BI15" s="4">
        <f t="shared" si="1"/>
        <v>88.692307692307679</v>
      </c>
      <c r="BJ15" s="4">
        <f t="shared" si="2"/>
        <v>11.210526315789473</v>
      </c>
    </row>
    <row r="16" spans="1:62" x14ac:dyDescent="0.3">
      <c r="A16" s="1" t="s">
        <v>41</v>
      </c>
      <c r="B16" s="2" t="s">
        <v>57</v>
      </c>
      <c r="C16" s="2">
        <v>65.103219999999993</v>
      </c>
      <c r="D16" s="2">
        <v>-115.70407</v>
      </c>
      <c r="E16" s="2" t="s">
        <v>70</v>
      </c>
      <c r="F16" s="2">
        <v>3536</v>
      </c>
      <c r="G16" s="2">
        <v>58.6</v>
      </c>
      <c r="H16" s="3"/>
      <c r="I16" s="2">
        <v>-2.2999999999999998</v>
      </c>
      <c r="J16" s="2">
        <v>3.3</v>
      </c>
      <c r="L16" s="2">
        <v>75.08</v>
      </c>
      <c r="M16" s="2">
        <v>0.13</v>
      </c>
      <c r="N16" s="2">
        <v>14.17</v>
      </c>
      <c r="O16" s="2">
        <v>1.02</v>
      </c>
      <c r="P16" s="2">
        <v>0.02</v>
      </c>
      <c r="Q16" s="2">
        <v>0.23</v>
      </c>
      <c r="R16" s="2">
        <v>1.1000000000000001</v>
      </c>
      <c r="S16" s="2">
        <v>4.28</v>
      </c>
      <c r="T16" s="2">
        <v>3.94</v>
      </c>
      <c r="U16" s="2">
        <v>0.02</v>
      </c>
      <c r="V16" s="2">
        <v>100</v>
      </c>
      <c r="Y16" s="2">
        <v>5</v>
      </c>
      <c r="Z16" s="2">
        <v>6</v>
      </c>
      <c r="AA16" s="2">
        <v>2</v>
      </c>
      <c r="AB16" s="2">
        <v>7</v>
      </c>
      <c r="AC16" s="2">
        <v>17</v>
      </c>
      <c r="AD16" s="2">
        <v>5</v>
      </c>
      <c r="AE16" s="2">
        <v>15</v>
      </c>
      <c r="AF16" s="2">
        <v>19.38</v>
      </c>
      <c r="AG16" s="2">
        <v>34.369999999999997</v>
      </c>
      <c r="AH16" s="2">
        <v>3.48</v>
      </c>
      <c r="AI16" s="2">
        <v>11.17</v>
      </c>
      <c r="AJ16" s="2">
        <v>1.91</v>
      </c>
      <c r="AK16" s="2">
        <v>0.39</v>
      </c>
      <c r="AL16" s="2">
        <v>1.31</v>
      </c>
      <c r="AM16" s="2">
        <v>0.17</v>
      </c>
      <c r="AN16" s="2">
        <v>0.83</v>
      </c>
      <c r="AO16" s="2">
        <v>0.16</v>
      </c>
      <c r="AP16" s="2">
        <v>0.44</v>
      </c>
      <c r="AQ16" s="2">
        <v>0.06</v>
      </c>
      <c r="AR16" s="2">
        <v>0.42</v>
      </c>
      <c r="AS16" s="2">
        <v>0.06</v>
      </c>
      <c r="AT16" s="2">
        <v>670</v>
      </c>
      <c r="AU16" s="2">
        <v>23.46</v>
      </c>
      <c r="AV16" s="2">
        <v>4.63</v>
      </c>
      <c r="AW16" s="2">
        <v>4.68</v>
      </c>
      <c r="AX16" s="2">
        <v>3.4</v>
      </c>
      <c r="AY16" s="2">
        <v>0.35</v>
      </c>
      <c r="AZ16" s="2">
        <v>3.42</v>
      </c>
      <c r="BA16" s="2">
        <v>29.15</v>
      </c>
      <c r="BB16" s="2">
        <v>199.2</v>
      </c>
      <c r="BC16" s="2">
        <v>4.58</v>
      </c>
      <c r="BD16" s="2">
        <v>190</v>
      </c>
      <c r="BE16" s="2">
        <v>1.6</v>
      </c>
      <c r="BF16" s="2">
        <v>116</v>
      </c>
      <c r="BH16" s="4">
        <f t="shared" si="0"/>
        <v>40.598290598290603</v>
      </c>
      <c r="BI16" s="4">
        <f t="shared" si="1"/>
        <v>46.142857142857139</v>
      </c>
      <c r="BJ16" s="4">
        <f t="shared" si="2"/>
        <v>13.22857142857143</v>
      </c>
    </row>
    <row r="17" spans="1:62" x14ac:dyDescent="0.3">
      <c r="F17" s="2">
        <v>3379</v>
      </c>
      <c r="G17" s="2">
        <v>15</v>
      </c>
      <c r="H17" s="3"/>
      <c r="I17" s="2">
        <v>-2.6</v>
      </c>
      <c r="J17" s="2">
        <v>2.1</v>
      </c>
      <c r="BH17" s="4"/>
      <c r="BI17" s="4"/>
      <c r="BJ17" s="4"/>
    </row>
    <row r="18" spans="1:62" x14ac:dyDescent="0.3">
      <c r="A18" s="1" t="s">
        <v>42</v>
      </c>
      <c r="B18" s="2" t="s">
        <v>57</v>
      </c>
      <c r="C18" s="2">
        <v>65.105189999999993</v>
      </c>
      <c r="D18" s="2">
        <v>-115.72658</v>
      </c>
      <c r="E18" s="2" t="s">
        <v>71</v>
      </c>
      <c r="F18" s="2">
        <v>3423.8</v>
      </c>
      <c r="G18" s="2">
        <v>14</v>
      </c>
      <c r="H18" s="3" t="s">
        <v>82</v>
      </c>
      <c r="I18" s="2">
        <v>-2.8</v>
      </c>
      <c r="J18" s="2">
        <v>3.3</v>
      </c>
      <c r="L18" s="2">
        <v>72.52</v>
      </c>
      <c r="M18" s="2">
        <v>0.23</v>
      </c>
      <c r="N18" s="2">
        <v>15.15</v>
      </c>
      <c r="O18" s="2">
        <v>1.7</v>
      </c>
      <c r="P18" s="2">
        <v>0.03</v>
      </c>
      <c r="Q18" s="2">
        <v>0.63</v>
      </c>
      <c r="R18" s="2">
        <v>2.02</v>
      </c>
      <c r="S18" s="2">
        <v>4.96</v>
      </c>
      <c r="T18" s="2">
        <v>2.68</v>
      </c>
      <c r="U18" s="2">
        <v>0.08</v>
      </c>
      <c r="V18" s="2">
        <v>100</v>
      </c>
      <c r="Y18" s="2">
        <v>9</v>
      </c>
      <c r="Z18" s="2">
        <v>7</v>
      </c>
      <c r="AA18" s="2">
        <v>3</v>
      </c>
      <c r="AB18" s="2">
        <v>24</v>
      </c>
      <c r="AC18" s="2">
        <v>17</v>
      </c>
      <c r="AD18" s="2">
        <v>4</v>
      </c>
      <c r="AE18" s="2">
        <v>43</v>
      </c>
      <c r="AF18" s="2">
        <v>33.24</v>
      </c>
      <c r="AG18" s="2">
        <v>56.77</v>
      </c>
      <c r="AH18" s="2">
        <v>5.8</v>
      </c>
      <c r="AI18" s="2">
        <v>19.010000000000002</v>
      </c>
      <c r="AJ18" s="2">
        <v>2.88</v>
      </c>
      <c r="AK18" s="2">
        <v>0.73</v>
      </c>
      <c r="AL18" s="2">
        <v>1.75</v>
      </c>
      <c r="AM18" s="2">
        <v>0.21</v>
      </c>
      <c r="AN18" s="2">
        <v>0.98</v>
      </c>
      <c r="AO18" s="2">
        <v>0.17</v>
      </c>
      <c r="AP18" s="2">
        <v>0.4</v>
      </c>
      <c r="AQ18" s="2">
        <v>0.05</v>
      </c>
      <c r="AR18" s="2">
        <v>0.3</v>
      </c>
      <c r="AS18" s="2">
        <v>0.04</v>
      </c>
      <c r="AT18" s="2">
        <v>883</v>
      </c>
      <c r="AU18" s="2">
        <v>6.13</v>
      </c>
      <c r="AV18" s="2">
        <v>2.38</v>
      </c>
      <c r="AW18" s="2">
        <v>4.34</v>
      </c>
      <c r="AX18" s="2">
        <v>3.08</v>
      </c>
      <c r="AY18" s="2">
        <v>0.18</v>
      </c>
      <c r="AZ18" s="2">
        <v>0.66</v>
      </c>
      <c r="BA18" s="2">
        <v>19.190000000000001</v>
      </c>
      <c r="BB18" s="2">
        <v>66</v>
      </c>
      <c r="BC18" s="2">
        <v>1.6</v>
      </c>
      <c r="BD18" s="2">
        <v>640</v>
      </c>
      <c r="BE18" s="2">
        <v>2.2000000000000002</v>
      </c>
      <c r="BF18" s="2">
        <v>124</v>
      </c>
      <c r="BH18" s="4">
        <f t="shared" si="0"/>
        <v>147.46543778801845</v>
      </c>
      <c r="BI18" s="4">
        <f t="shared" si="1"/>
        <v>110.80000000000001</v>
      </c>
      <c r="BJ18" s="4">
        <f t="shared" si="2"/>
        <v>13.222222222222221</v>
      </c>
    </row>
    <row r="19" spans="1:62" x14ac:dyDescent="0.3">
      <c r="A19" s="1" t="s">
        <v>43</v>
      </c>
      <c r="B19" s="2" t="s">
        <v>57</v>
      </c>
      <c r="C19" s="2">
        <v>65.103291769999998</v>
      </c>
      <c r="D19" s="2">
        <v>-115.7161512</v>
      </c>
      <c r="E19" s="2" t="s">
        <v>72</v>
      </c>
      <c r="F19" s="2">
        <v>3422.5</v>
      </c>
      <c r="G19" s="2">
        <v>12</v>
      </c>
      <c r="H19" s="3" t="s">
        <v>82</v>
      </c>
      <c r="I19" s="2">
        <v>-0.2</v>
      </c>
      <c r="J19" s="2">
        <v>2.2999999999999998</v>
      </c>
      <c r="L19" s="2">
        <v>72.52</v>
      </c>
      <c r="M19" s="2">
        <v>0.26</v>
      </c>
      <c r="N19" s="2">
        <v>14.99</v>
      </c>
      <c r="O19" s="2">
        <v>2</v>
      </c>
      <c r="P19" s="2">
        <v>0.03</v>
      </c>
      <c r="Q19" s="2">
        <v>0.52</v>
      </c>
      <c r="R19" s="2">
        <v>1.89</v>
      </c>
      <c r="S19" s="2">
        <v>4.6399999999999997</v>
      </c>
      <c r="T19" s="2">
        <v>3.08</v>
      </c>
      <c r="U19" s="2">
        <v>0.08</v>
      </c>
      <c r="V19" s="2">
        <v>100</v>
      </c>
      <c r="Y19" s="2">
        <v>7</v>
      </c>
      <c r="Z19" s="2">
        <v>6</v>
      </c>
      <c r="AA19" s="2">
        <v>1</v>
      </c>
      <c r="AB19" s="2">
        <v>21</v>
      </c>
      <c r="AC19" s="2">
        <v>17</v>
      </c>
      <c r="AD19" s="2">
        <v>2</v>
      </c>
      <c r="AE19" s="2">
        <v>43</v>
      </c>
      <c r="AF19" s="2">
        <v>31.59</v>
      </c>
      <c r="AG19" s="2">
        <v>67.67</v>
      </c>
      <c r="AH19" s="2">
        <v>5.97</v>
      </c>
      <c r="AI19" s="2">
        <v>18.53</v>
      </c>
      <c r="AJ19" s="2">
        <v>2.92</v>
      </c>
      <c r="AK19" s="2">
        <v>0.7</v>
      </c>
      <c r="AL19" s="2">
        <v>1.67</v>
      </c>
      <c r="AM19" s="2">
        <v>0.23</v>
      </c>
      <c r="AN19" s="2">
        <v>1.21</v>
      </c>
      <c r="AO19" s="2">
        <v>0.21</v>
      </c>
      <c r="AP19" s="2">
        <v>0.55000000000000004</v>
      </c>
      <c r="AQ19" s="2">
        <v>0.08</v>
      </c>
      <c r="AR19" s="2">
        <v>0.48</v>
      </c>
      <c r="AS19" s="2">
        <v>7.0000000000000007E-2</v>
      </c>
      <c r="AT19" s="2">
        <v>794</v>
      </c>
      <c r="AU19" s="2">
        <v>13.27</v>
      </c>
      <c r="AV19" s="2">
        <v>4.84</v>
      </c>
      <c r="AW19" s="2">
        <v>5.19</v>
      </c>
      <c r="AX19" s="2">
        <v>4.07</v>
      </c>
      <c r="AY19" s="2">
        <v>0.63</v>
      </c>
      <c r="AZ19" s="2">
        <v>1.34</v>
      </c>
      <c r="BA19" s="2">
        <v>22.46</v>
      </c>
      <c r="BB19" s="2">
        <v>93</v>
      </c>
      <c r="BC19" s="2">
        <v>2.5499999999999998</v>
      </c>
      <c r="BD19" s="2">
        <v>373</v>
      </c>
      <c r="BE19" s="2">
        <v>1.3</v>
      </c>
      <c r="BF19" s="2">
        <v>168</v>
      </c>
      <c r="BH19" s="4">
        <f t="shared" si="0"/>
        <v>71.868978805394988</v>
      </c>
      <c r="BI19" s="4">
        <f t="shared" si="1"/>
        <v>65.8125</v>
      </c>
      <c r="BJ19" s="4">
        <f t="shared" si="2"/>
        <v>7.6825396825396819</v>
      </c>
    </row>
    <row r="20" spans="1:62" x14ac:dyDescent="0.3">
      <c r="A20" s="1" t="s">
        <v>50</v>
      </c>
      <c r="B20" s="2" t="s">
        <v>59</v>
      </c>
      <c r="C20" s="2">
        <v>64.586685990000007</v>
      </c>
      <c r="D20" s="2">
        <v>-112.4608916</v>
      </c>
      <c r="E20" s="2" t="s">
        <v>77</v>
      </c>
      <c r="F20" s="2">
        <v>3322.6</v>
      </c>
      <c r="G20" s="2">
        <v>15</v>
      </c>
      <c r="H20" s="3"/>
      <c r="I20" s="2">
        <v>2.5</v>
      </c>
      <c r="J20" s="2">
        <v>0.8</v>
      </c>
      <c r="L20" s="2">
        <v>75.86</v>
      </c>
      <c r="M20" s="2">
        <v>0.09</v>
      </c>
      <c r="N20" s="2">
        <v>13.93</v>
      </c>
      <c r="O20" s="2">
        <v>0.72</v>
      </c>
      <c r="P20" s="2">
        <v>0.01</v>
      </c>
      <c r="Q20" s="2">
        <v>0.24</v>
      </c>
      <c r="R20" s="2">
        <v>2.06</v>
      </c>
      <c r="S20" s="2">
        <v>3.43</v>
      </c>
      <c r="T20" s="2">
        <v>3.64</v>
      </c>
      <c r="U20" s="2">
        <v>0.01</v>
      </c>
      <c r="V20" s="2">
        <v>100</v>
      </c>
      <c r="Y20" s="2">
        <v>5</v>
      </c>
      <c r="Z20" s="2">
        <v>13</v>
      </c>
      <c r="AA20" s="2">
        <v>1</v>
      </c>
      <c r="AB20" s="2">
        <v>9</v>
      </c>
      <c r="AC20" s="2">
        <v>13</v>
      </c>
      <c r="AD20" s="2">
        <v>4</v>
      </c>
      <c r="AE20" s="2">
        <v>12</v>
      </c>
      <c r="AF20" s="2">
        <v>5.65</v>
      </c>
      <c r="AG20" s="2">
        <v>9.51</v>
      </c>
      <c r="AH20" s="2">
        <v>0.83</v>
      </c>
      <c r="AI20" s="2">
        <v>2.5299999999999998</v>
      </c>
      <c r="AJ20" s="2">
        <v>0.43</v>
      </c>
      <c r="AK20" s="2">
        <v>0.41</v>
      </c>
      <c r="AL20" s="2">
        <v>0.28000000000000003</v>
      </c>
      <c r="AM20" s="2">
        <v>0.04</v>
      </c>
      <c r="AN20" s="2">
        <v>0.18</v>
      </c>
      <c r="AO20" s="2">
        <v>0.03</v>
      </c>
      <c r="AP20" s="2">
        <v>0.09</v>
      </c>
      <c r="AQ20" s="2">
        <v>0.01</v>
      </c>
      <c r="AR20" s="2">
        <v>0.09</v>
      </c>
      <c r="AS20" s="2">
        <v>0.02</v>
      </c>
      <c r="AT20" s="2">
        <v>1561</v>
      </c>
      <c r="AU20" s="2">
        <v>3.06</v>
      </c>
      <c r="AV20" s="2">
        <v>1.34</v>
      </c>
      <c r="AW20" s="2">
        <v>0.83</v>
      </c>
      <c r="AX20" s="2">
        <v>1.92</v>
      </c>
      <c r="AY20" s="2">
        <v>0.06</v>
      </c>
      <c r="AZ20" s="2">
        <v>0.37</v>
      </c>
      <c r="BA20" s="2">
        <v>16.690000000000001</v>
      </c>
      <c r="BB20" s="2">
        <v>87.4</v>
      </c>
      <c r="BC20" s="2">
        <v>1.73</v>
      </c>
      <c r="BD20" s="2">
        <v>238</v>
      </c>
      <c r="BE20" s="2">
        <v>1</v>
      </c>
      <c r="BF20" s="2">
        <v>69</v>
      </c>
      <c r="BH20" s="4">
        <f t="shared" si="0"/>
        <v>286.74698795180723</v>
      </c>
      <c r="BI20" s="4">
        <f t="shared" si="1"/>
        <v>62.777777777777786</v>
      </c>
      <c r="BJ20" s="4">
        <f t="shared" si="2"/>
        <v>22.333333333333336</v>
      </c>
    </row>
    <row r="21" spans="1:62" x14ac:dyDescent="0.3">
      <c r="A21" s="1" t="s">
        <v>51</v>
      </c>
      <c r="B21" s="2" t="s">
        <v>59</v>
      </c>
      <c r="C21" s="2">
        <v>64.58833396</v>
      </c>
      <c r="D21" s="2">
        <v>-112.4585811</v>
      </c>
      <c r="E21" s="2" t="s">
        <v>68</v>
      </c>
      <c r="F21" s="2">
        <v>3332.8</v>
      </c>
      <c r="G21" s="2">
        <v>10</v>
      </c>
      <c r="H21" s="3"/>
      <c r="I21" s="2">
        <v>2.2000000000000002</v>
      </c>
      <c r="J21" s="2">
        <v>0.7</v>
      </c>
      <c r="L21" s="2">
        <v>62.73</v>
      </c>
      <c r="M21" s="2">
        <v>0.78200000000000003</v>
      </c>
      <c r="N21" s="2">
        <v>15.71</v>
      </c>
      <c r="O21" s="2">
        <v>6.79</v>
      </c>
      <c r="P21" s="2">
        <v>0.185</v>
      </c>
      <c r="Q21" s="2">
        <v>3.28</v>
      </c>
      <c r="R21" s="2">
        <v>5.63</v>
      </c>
      <c r="S21" s="2">
        <v>3.61</v>
      </c>
      <c r="T21" s="2">
        <v>1.1399999999999999</v>
      </c>
      <c r="U21" s="2">
        <v>0.151</v>
      </c>
      <c r="V21" s="2">
        <v>100</v>
      </c>
      <c r="Y21" s="2">
        <v>54</v>
      </c>
      <c r="Z21" s="2">
        <v>56</v>
      </c>
      <c r="AA21" s="2">
        <v>15</v>
      </c>
      <c r="AB21" s="2">
        <v>119</v>
      </c>
      <c r="AC21" s="2">
        <v>18</v>
      </c>
      <c r="AD21" s="2">
        <v>5</v>
      </c>
      <c r="AE21" s="2">
        <v>88</v>
      </c>
      <c r="AF21" s="2">
        <v>22.65</v>
      </c>
      <c r="AG21" s="2">
        <v>41.71</v>
      </c>
      <c r="AH21" s="2">
        <v>4.75</v>
      </c>
      <c r="AI21" s="2">
        <v>18.12</v>
      </c>
      <c r="AJ21" s="2">
        <v>3.77</v>
      </c>
      <c r="AK21" s="2">
        <v>1.25</v>
      </c>
      <c r="AL21" s="2">
        <v>3.73</v>
      </c>
      <c r="AM21" s="2">
        <v>0.6</v>
      </c>
      <c r="AN21" s="2">
        <v>3.62</v>
      </c>
      <c r="AO21" s="2">
        <v>0.7</v>
      </c>
      <c r="AP21" s="2">
        <v>1.9</v>
      </c>
      <c r="AQ21" s="2">
        <v>0.27</v>
      </c>
      <c r="AR21" s="2">
        <v>1.78</v>
      </c>
      <c r="AS21" s="2">
        <v>0.28000000000000003</v>
      </c>
      <c r="AT21" s="2">
        <v>146</v>
      </c>
      <c r="AU21" s="2">
        <v>6.78</v>
      </c>
      <c r="AV21" s="2">
        <v>8.4499999999999993</v>
      </c>
      <c r="AW21" s="2">
        <v>18.13</v>
      </c>
      <c r="AX21" s="2">
        <v>5.0999999999999996</v>
      </c>
      <c r="AY21" s="2">
        <v>0.7</v>
      </c>
      <c r="AZ21" s="2">
        <v>1.53</v>
      </c>
      <c r="BA21" s="2">
        <v>9.36</v>
      </c>
      <c r="BB21" s="2">
        <v>56</v>
      </c>
      <c r="BC21" s="2">
        <v>1.46</v>
      </c>
      <c r="BD21" s="2">
        <v>183</v>
      </c>
      <c r="BE21" s="2">
        <v>15.7</v>
      </c>
      <c r="BF21" s="2">
        <v>227</v>
      </c>
      <c r="BH21" s="4">
        <f t="shared" si="0"/>
        <v>10.09376723662438</v>
      </c>
      <c r="BI21" s="4">
        <f t="shared" si="1"/>
        <v>12.724719101123595</v>
      </c>
      <c r="BJ21" s="4">
        <f t="shared" si="2"/>
        <v>12.071428571428571</v>
      </c>
    </row>
    <row r="22" spans="1:62" x14ac:dyDescent="0.3">
      <c r="A22" s="1" t="s">
        <v>47</v>
      </c>
      <c r="B22" s="2" t="s">
        <v>58</v>
      </c>
      <c r="C22" s="2">
        <v>65.238079729999995</v>
      </c>
      <c r="D22" s="2">
        <v>-113.08553360000001</v>
      </c>
      <c r="E22" s="2" t="s">
        <v>66</v>
      </c>
      <c r="F22" s="2">
        <v>3246.2</v>
      </c>
      <c r="G22" s="2">
        <v>14</v>
      </c>
      <c r="H22" s="3"/>
      <c r="I22" s="2">
        <v>0.6</v>
      </c>
      <c r="J22" s="2">
        <v>2</v>
      </c>
      <c r="L22" s="2">
        <v>72.27</v>
      </c>
      <c r="M22" s="2">
        <v>0.152</v>
      </c>
      <c r="N22" s="2">
        <v>16.350000000000001</v>
      </c>
      <c r="O22" s="2">
        <v>1.25</v>
      </c>
      <c r="P22" s="2">
        <v>1.9E-2</v>
      </c>
      <c r="Q22" s="2">
        <v>1.1299999999999999</v>
      </c>
      <c r="R22" s="2">
        <v>1.04</v>
      </c>
      <c r="S22" s="2">
        <v>4.84</v>
      </c>
      <c r="T22" s="2">
        <v>2.86</v>
      </c>
      <c r="U22" s="2">
        <v>0.08</v>
      </c>
      <c r="V22" s="2">
        <v>100</v>
      </c>
      <c r="Y22" s="2">
        <v>3</v>
      </c>
      <c r="Z22" s="2">
        <v>3</v>
      </c>
      <c r="AA22" s="2">
        <v>2</v>
      </c>
      <c r="AB22" s="2">
        <v>9</v>
      </c>
      <c r="AC22" s="2">
        <v>17</v>
      </c>
      <c r="AD22" s="2">
        <v>0</v>
      </c>
      <c r="AE22" s="2">
        <v>28</v>
      </c>
      <c r="AF22" s="2">
        <v>88.33</v>
      </c>
      <c r="AG22" s="2">
        <v>135.66</v>
      </c>
      <c r="AH22" s="2">
        <v>12.38</v>
      </c>
      <c r="AI22" s="2">
        <v>37.86</v>
      </c>
      <c r="AJ22" s="2">
        <v>5.15</v>
      </c>
      <c r="AK22" s="2">
        <v>1.17</v>
      </c>
      <c r="AL22" s="2">
        <v>3.56</v>
      </c>
      <c r="AM22" s="2">
        <v>0.42</v>
      </c>
      <c r="AN22" s="2">
        <v>2.0099999999999998</v>
      </c>
      <c r="AO22" s="2">
        <v>0.35</v>
      </c>
      <c r="AP22" s="2">
        <v>0.75</v>
      </c>
      <c r="AQ22" s="2">
        <v>0.1</v>
      </c>
      <c r="AR22" s="2">
        <v>0.57999999999999996</v>
      </c>
      <c r="AS22" s="2">
        <v>0.09</v>
      </c>
      <c r="AT22" s="2">
        <v>951</v>
      </c>
      <c r="AU22" s="2">
        <v>39.39</v>
      </c>
      <c r="AV22" s="2">
        <v>4.8899999999999997</v>
      </c>
      <c r="AW22" s="2">
        <v>8.4499999999999993</v>
      </c>
      <c r="AX22" s="2">
        <v>2.64</v>
      </c>
      <c r="AY22" s="2">
        <v>0.27</v>
      </c>
      <c r="AZ22" s="2">
        <v>1.46</v>
      </c>
      <c r="BA22" s="2">
        <v>21.26</v>
      </c>
      <c r="BB22" s="2">
        <v>65</v>
      </c>
      <c r="BC22" s="2">
        <v>0.82</v>
      </c>
      <c r="BD22" s="2">
        <v>218</v>
      </c>
      <c r="BE22" s="2">
        <v>1.9</v>
      </c>
      <c r="BF22" s="2">
        <v>103</v>
      </c>
      <c r="BH22" s="4">
        <f t="shared" si="0"/>
        <v>25.798816568047339</v>
      </c>
      <c r="BI22" s="4">
        <f t="shared" si="1"/>
        <v>152.29310344827587</v>
      </c>
      <c r="BJ22" s="4">
        <f t="shared" si="2"/>
        <v>18.111111111111107</v>
      </c>
    </row>
    <row r="23" spans="1:62" x14ac:dyDescent="0.3">
      <c r="A23" s="1" t="s">
        <v>44</v>
      </c>
      <c r="B23" s="2" t="s">
        <v>58</v>
      </c>
      <c r="C23" s="2">
        <v>65.28940145</v>
      </c>
      <c r="D23" s="2">
        <v>-113.3076713</v>
      </c>
      <c r="E23" s="2" t="s">
        <v>73</v>
      </c>
      <c r="F23" s="2">
        <v>3260</v>
      </c>
      <c r="G23" s="2">
        <v>39.1</v>
      </c>
      <c r="H23" s="3"/>
      <c r="I23" s="2">
        <v>1.3</v>
      </c>
      <c r="J23" s="2">
        <v>2.5</v>
      </c>
      <c r="L23" s="2">
        <v>68.09</v>
      </c>
      <c r="M23" s="2">
        <v>0.5</v>
      </c>
      <c r="N23" s="2">
        <v>15.83</v>
      </c>
      <c r="O23" s="2">
        <v>4.3099999999999996</v>
      </c>
      <c r="P23" s="2">
        <v>0.08</v>
      </c>
      <c r="Q23" s="2">
        <v>1.57</v>
      </c>
      <c r="R23" s="2">
        <v>3.48</v>
      </c>
      <c r="S23" s="2">
        <v>4.09</v>
      </c>
      <c r="T23" s="2">
        <v>1.92</v>
      </c>
      <c r="U23" s="2">
        <v>0.13</v>
      </c>
      <c r="V23" s="2">
        <v>100</v>
      </c>
      <c r="Y23" s="2">
        <v>19</v>
      </c>
      <c r="Z23" s="2">
        <v>22</v>
      </c>
      <c r="AA23" s="2">
        <v>8</v>
      </c>
      <c r="AB23" s="2">
        <v>60</v>
      </c>
      <c r="AC23" s="2">
        <v>20</v>
      </c>
      <c r="AD23" s="2">
        <v>13</v>
      </c>
      <c r="AE23" s="2">
        <v>68</v>
      </c>
      <c r="AF23" s="2">
        <v>61.93</v>
      </c>
      <c r="AG23" s="2">
        <v>86.64</v>
      </c>
      <c r="AH23" s="2">
        <v>8.66</v>
      </c>
      <c r="AI23" s="2">
        <v>26.85</v>
      </c>
      <c r="AJ23" s="2">
        <v>4.08</v>
      </c>
      <c r="AK23" s="2">
        <v>0.68</v>
      </c>
      <c r="AL23" s="2">
        <v>2.72</v>
      </c>
      <c r="AM23" s="2">
        <v>0.36</v>
      </c>
      <c r="AN23" s="2">
        <v>1.76</v>
      </c>
      <c r="AO23" s="2">
        <v>0.3</v>
      </c>
      <c r="AP23" s="2">
        <v>0.69</v>
      </c>
      <c r="AQ23" s="2">
        <v>0.09</v>
      </c>
      <c r="AR23" s="2">
        <v>0.51</v>
      </c>
      <c r="AS23" s="2">
        <v>7.0000000000000007E-2</v>
      </c>
      <c r="AT23" s="2">
        <v>295</v>
      </c>
      <c r="AU23" s="2">
        <v>23.99</v>
      </c>
      <c r="AV23" s="2">
        <v>10.59</v>
      </c>
      <c r="AW23" s="2">
        <v>7.76</v>
      </c>
      <c r="AX23" s="2">
        <v>2.82</v>
      </c>
      <c r="AY23" s="2">
        <v>0.63</v>
      </c>
      <c r="AZ23" s="2">
        <v>0.95</v>
      </c>
      <c r="BA23" s="2">
        <v>17.41</v>
      </c>
      <c r="BB23" s="2">
        <v>103.1</v>
      </c>
      <c r="BC23" s="2">
        <v>2.85</v>
      </c>
      <c r="BD23" s="2">
        <v>217</v>
      </c>
      <c r="BE23" s="2">
        <v>6.9</v>
      </c>
      <c r="BF23" s="2">
        <v>117</v>
      </c>
      <c r="BH23" s="4">
        <f t="shared" si="0"/>
        <v>27.963917525773198</v>
      </c>
      <c r="BI23" s="4">
        <f t="shared" si="1"/>
        <v>121.4313725490196</v>
      </c>
      <c r="BJ23" s="4">
        <f t="shared" si="2"/>
        <v>16.80952380952381</v>
      </c>
    </row>
    <row r="24" spans="1:62" x14ac:dyDescent="0.3">
      <c r="A24" s="1" t="s">
        <v>49</v>
      </c>
      <c r="B24" s="2" t="s">
        <v>59</v>
      </c>
      <c r="C24" s="2">
        <v>64.586297569999999</v>
      </c>
      <c r="D24" s="2">
        <v>-112.46118629999999</v>
      </c>
      <c r="E24" s="2" t="s">
        <v>76</v>
      </c>
      <c r="F24" s="2">
        <v>3239.7</v>
      </c>
      <c r="G24" s="2">
        <v>6.1</v>
      </c>
      <c r="H24" s="3"/>
      <c r="I24" s="2">
        <v>0.8</v>
      </c>
      <c r="J24" s="2">
        <v>0.9</v>
      </c>
      <c r="L24" s="2">
        <v>67.680000000000007</v>
      </c>
      <c r="M24" s="2">
        <v>0.51</v>
      </c>
      <c r="N24" s="2">
        <v>16</v>
      </c>
      <c r="O24" s="2">
        <v>4.4000000000000004</v>
      </c>
      <c r="P24" s="2">
        <v>0.08</v>
      </c>
      <c r="Q24" s="2">
        <v>1.63</v>
      </c>
      <c r="R24" s="2">
        <v>3.49</v>
      </c>
      <c r="S24" s="2">
        <v>4.13</v>
      </c>
      <c r="T24" s="2">
        <v>1.97</v>
      </c>
      <c r="U24" s="2">
        <v>0.12</v>
      </c>
      <c r="V24" s="2">
        <v>100</v>
      </c>
      <c r="Y24" s="2">
        <v>19</v>
      </c>
      <c r="Z24" s="2">
        <v>21</v>
      </c>
      <c r="AA24" s="2">
        <v>7</v>
      </c>
      <c r="AB24" s="2">
        <v>62</v>
      </c>
      <c r="AC24" s="2">
        <v>18</v>
      </c>
      <c r="AD24" s="2">
        <v>12</v>
      </c>
      <c r="AE24" s="2">
        <v>71</v>
      </c>
      <c r="AF24" s="2">
        <v>60.08</v>
      </c>
      <c r="AG24" s="2">
        <v>82.83</v>
      </c>
      <c r="AH24" s="2">
        <v>8.5299999999999994</v>
      </c>
      <c r="AI24" s="2">
        <v>26.42</v>
      </c>
      <c r="AJ24" s="2">
        <v>4.0199999999999996</v>
      </c>
      <c r="AK24" s="2">
        <v>0.69</v>
      </c>
      <c r="AL24" s="2">
        <v>2.75</v>
      </c>
      <c r="AM24" s="2">
        <v>0.35</v>
      </c>
      <c r="AN24" s="2">
        <v>1.74</v>
      </c>
      <c r="AO24" s="2">
        <v>0.31</v>
      </c>
      <c r="AP24" s="2">
        <v>0.72</v>
      </c>
      <c r="AQ24" s="2">
        <v>0.1</v>
      </c>
      <c r="AR24" s="2">
        <v>0.54</v>
      </c>
      <c r="AS24" s="2">
        <v>0.08</v>
      </c>
      <c r="AT24" s="2">
        <v>304</v>
      </c>
      <c r="AU24" s="2">
        <v>23.2</v>
      </c>
      <c r="AV24" s="2">
        <v>11.26</v>
      </c>
      <c r="AW24" s="2">
        <v>8.11</v>
      </c>
      <c r="AX24" s="2">
        <v>2.89</v>
      </c>
      <c r="AY24" s="2">
        <v>0.69</v>
      </c>
      <c r="AZ24" s="2">
        <v>1.01</v>
      </c>
      <c r="BA24" s="2">
        <v>17.29</v>
      </c>
      <c r="BB24" s="2">
        <v>105.2</v>
      </c>
      <c r="BC24" s="2">
        <v>2.9</v>
      </c>
      <c r="BD24" s="2">
        <v>214</v>
      </c>
      <c r="BE24" s="2">
        <v>7.5</v>
      </c>
      <c r="BF24" s="2">
        <v>119</v>
      </c>
      <c r="BH24" s="4">
        <f t="shared" si="0"/>
        <v>26.387176325524045</v>
      </c>
      <c r="BI24" s="4">
        <f t="shared" si="1"/>
        <v>111.25925925925925</v>
      </c>
      <c r="BJ24" s="4">
        <f t="shared" si="2"/>
        <v>16.318840579710145</v>
      </c>
    </row>
    <row r="25" spans="1:62" x14ac:dyDescent="0.3">
      <c r="A25" s="1" t="s">
        <v>48</v>
      </c>
      <c r="B25" s="2" t="s">
        <v>58</v>
      </c>
      <c r="C25" s="2">
        <v>65.286753770000004</v>
      </c>
      <c r="D25" s="2">
        <v>-113.19036</v>
      </c>
      <c r="E25" s="2" t="s">
        <v>67</v>
      </c>
      <c r="F25" s="2">
        <v>3165</v>
      </c>
      <c r="G25" s="2">
        <v>4.9000000000000004</v>
      </c>
      <c r="H25" s="3"/>
      <c r="I25" s="2">
        <v>1.9</v>
      </c>
      <c r="J25" s="2">
        <v>0.8</v>
      </c>
      <c r="L25" s="2">
        <v>61.26</v>
      </c>
      <c r="M25" s="2">
        <v>0.81799999999999995</v>
      </c>
      <c r="N25" s="2">
        <v>16.78</v>
      </c>
      <c r="O25" s="2">
        <v>6.02</v>
      </c>
      <c r="P25" s="2">
        <v>0.104</v>
      </c>
      <c r="Q25" s="2">
        <v>3.22</v>
      </c>
      <c r="R25" s="2">
        <v>5.99</v>
      </c>
      <c r="S25" s="2">
        <v>3.86</v>
      </c>
      <c r="T25" s="2">
        <v>1.7</v>
      </c>
      <c r="U25" s="2">
        <v>0.24299999999999999</v>
      </c>
      <c r="V25" s="2">
        <v>100</v>
      </c>
      <c r="Y25" s="2">
        <v>70</v>
      </c>
      <c r="Z25" s="2">
        <v>50</v>
      </c>
      <c r="AA25" s="2">
        <v>13</v>
      </c>
      <c r="AB25" s="2">
        <v>93</v>
      </c>
      <c r="AC25" s="2">
        <v>19</v>
      </c>
      <c r="AD25" s="2">
        <v>5</v>
      </c>
      <c r="AE25" s="2">
        <v>79</v>
      </c>
      <c r="AF25" s="2">
        <v>43.6</v>
      </c>
      <c r="AG25" s="2">
        <v>85.96</v>
      </c>
      <c r="AH25" s="2">
        <v>9.49</v>
      </c>
      <c r="AI25" s="2">
        <v>33.82</v>
      </c>
      <c r="AJ25" s="2">
        <v>6.28</v>
      </c>
      <c r="AK25" s="2">
        <v>1.66</v>
      </c>
      <c r="AL25" s="2">
        <v>5.28</v>
      </c>
      <c r="AM25" s="2">
        <v>0.83</v>
      </c>
      <c r="AN25" s="2">
        <v>4.8</v>
      </c>
      <c r="AO25" s="2">
        <v>0.94</v>
      </c>
      <c r="AP25" s="2">
        <v>2.44</v>
      </c>
      <c r="AQ25" s="2">
        <v>0.34</v>
      </c>
      <c r="AR25" s="2">
        <v>2.15</v>
      </c>
      <c r="AS25" s="2">
        <v>0.33</v>
      </c>
      <c r="AT25" s="2">
        <v>362</v>
      </c>
      <c r="AU25" s="2">
        <v>7.23</v>
      </c>
      <c r="AV25" s="2">
        <v>18.920000000000002</v>
      </c>
      <c r="AW25" s="2">
        <v>24.22</v>
      </c>
      <c r="AX25" s="2">
        <v>5.73</v>
      </c>
      <c r="AY25" s="2">
        <v>1.1299999999999999</v>
      </c>
      <c r="AZ25" s="2">
        <v>2.12</v>
      </c>
      <c r="BA25" s="2">
        <v>9.89</v>
      </c>
      <c r="BB25" s="2">
        <v>85.5</v>
      </c>
      <c r="BC25" s="2">
        <v>2.23</v>
      </c>
      <c r="BD25" s="2">
        <v>217</v>
      </c>
      <c r="BE25" s="2">
        <v>12.5</v>
      </c>
      <c r="BF25" s="2">
        <v>248</v>
      </c>
      <c r="BH25" s="4">
        <f t="shared" si="0"/>
        <v>8.9595375722543356</v>
      </c>
      <c r="BI25" s="4">
        <f t="shared" si="1"/>
        <v>20.279069767441861</v>
      </c>
      <c r="BJ25" s="4">
        <f t="shared" si="2"/>
        <v>16.743362831858409</v>
      </c>
    </row>
    <row r="26" spans="1:62" x14ac:dyDescent="0.3">
      <c r="A26" s="1" t="s">
        <v>54</v>
      </c>
      <c r="B26" s="2" t="s">
        <v>61</v>
      </c>
      <c r="C26" s="2">
        <v>62.871739130000002</v>
      </c>
      <c r="D26" s="2">
        <v>-113.052333</v>
      </c>
      <c r="E26" s="2" t="s">
        <v>78</v>
      </c>
      <c r="F26" s="2">
        <v>3017</v>
      </c>
      <c r="G26" s="2">
        <v>49.8</v>
      </c>
      <c r="H26" s="3"/>
      <c r="I26" s="2">
        <v>3.1</v>
      </c>
      <c r="J26" s="2">
        <v>0.73</v>
      </c>
      <c r="L26" s="2">
        <v>70.36</v>
      </c>
      <c r="M26" s="2">
        <v>0.33</v>
      </c>
      <c r="N26" s="2">
        <v>15.59</v>
      </c>
      <c r="O26" s="2">
        <v>2.72</v>
      </c>
      <c r="P26" s="2">
        <v>0.04</v>
      </c>
      <c r="Q26" s="2">
        <v>0.84</v>
      </c>
      <c r="R26" s="2">
        <v>2.5099999999999998</v>
      </c>
      <c r="S26" s="2">
        <v>4.1100000000000003</v>
      </c>
      <c r="T26" s="2">
        <v>3.39</v>
      </c>
      <c r="U26" s="2">
        <v>0.11</v>
      </c>
      <c r="V26" s="2">
        <v>100</v>
      </c>
      <c r="Y26" s="2">
        <v>11</v>
      </c>
      <c r="Z26" s="2">
        <v>10</v>
      </c>
      <c r="AA26" s="2">
        <v>6</v>
      </c>
      <c r="AB26" s="2">
        <v>28</v>
      </c>
      <c r="AC26" s="2">
        <v>20</v>
      </c>
      <c r="AD26" s="2">
        <v>13</v>
      </c>
      <c r="AE26" s="2">
        <v>48</v>
      </c>
      <c r="AF26" s="2">
        <v>63.99</v>
      </c>
      <c r="AG26" s="2">
        <v>111.43</v>
      </c>
      <c r="AH26" s="2">
        <v>11.51</v>
      </c>
      <c r="AI26" s="2">
        <v>37.86</v>
      </c>
      <c r="AJ26" s="2">
        <v>5.75</v>
      </c>
      <c r="AK26" s="2">
        <v>1.1200000000000001</v>
      </c>
      <c r="AL26" s="2">
        <v>3.78</v>
      </c>
      <c r="AM26" s="2">
        <v>0.48</v>
      </c>
      <c r="AN26" s="2">
        <v>2.54</v>
      </c>
      <c r="AO26" s="2">
        <v>0.49</v>
      </c>
      <c r="AP26" s="2">
        <v>1.37</v>
      </c>
      <c r="AQ26" s="2">
        <v>0.19</v>
      </c>
      <c r="AR26" s="2">
        <v>1.19</v>
      </c>
      <c r="AS26" s="2">
        <v>0.17</v>
      </c>
      <c r="AT26" s="2">
        <v>1176</v>
      </c>
      <c r="AU26" s="2">
        <v>35.32</v>
      </c>
      <c r="AV26" s="2">
        <v>7.44</v>
      </c>
      <c r="AW26" s="2">
        <v>14.53</v>
      </c>
      <c r="AX26" s="2">
        <v>4.62</v>
      </c>
      <c r="AY26" s="2">
        <v>0.77</v>
      </c>
      <c r="AZ26" s="2">
        <v>5.35</v>
      </c>
      <c r="BA26" s="2">
        <v>29.15</v>
      </c>
      <c r="BB26" s="2">
        <v>91.1</v>
      </c>
      <c r="BC26" s="2">
        <v>0.88</v>
      </c>
      <c r="BD26" s="2">
        <v>316</v>
      </c>
      <c r="BE26" s="2">
        <v>5.3</v>
      </c>
      <c r="BF26" s="2">
        <v>177</v>
      </c>
      <c r="BH26" s="4">
        <f t="shared" si="0"/>
        <v>21.748107364074329</v>
      </c>
      <c r="BI26" s="4">
        <f t="shared" si="1"/>
        <v>53.773109243697483</v>
      </c>
      <c r="BJ26" s="4">
        <f t="shared" si="2"/>
        <v>9.6623376623376629</v>
      </c>
    </row>
    <row r="27" spans="1:62" x14ac:dyDescent="0.3">
      <c r="A27" s="1" t="s">
        <v>52</v>
      </c>
      <c r="B27" s="2" t="s">
        <v>60</v>
      </c>
      <c r="C27" s="2">
        <v>63.360042319999998</v>
      </c>
      <c r="D27" s="2">
        <v>-112.95578209999999</v>
      </c>
      <c r="E27" s="2" t="s">
        <v>69</v>
      </c>
      <c r="F27" s="2">
        <v>2980.2</v>
      </c>
      <c r="G27" s="2">
        <v>25</v>
      </c>
      <c r="H27" s="3"/>
      <c r="I27" s="2">
        <v>0.2</v>
      </c>
      <c r="J27" s="2">
        <v>1.1000000000000001</v>
      </c>
      <c r="L27" s="2">
        <v>73.91</v>
      </c>
      <c r="M27" s="2">
        <v>0.23799999999999999</v>
      </c>
      <c r="N27" s="2">
        <v>14.79</v>
      </c>
      <c r="O27" s="2">
        <v>1.45</v>
      </c>
      <c r="P27" s="2">
        <v>2.1000000000000001E-2</v>
      </c>
      <c r="Q27" s="2">
        <v>0.52</v>
      </c>
      <c r="R27" s="2">
        <v>1.78</v>
      </c>
      <c r="S27" s="2">
        <v>4.2300000000000004</v>
      </c>
      <c r="T27" s="2">
        <v>3.01</v>
      </c>
      <c r="U27" s="2">
        <v>6.4000000000000001E-2</v>
      </c>
      <c r="V27" s="2">
        <v>100</v>
      </c>
      <c r="Y27" s="2">
        <v>2</v>
      </c>
      <c r="Z27" s="2">
        <v>7</v>
      </c>
      <c r="AA27" s="2">
        <v>2</v>
      </c>
      <c r="AB27" s="2">
        <v>16</v>
      </c>
      <c r="AC27" s="2">
        <v>20</v>
      </c>
      <c r="AD27" s="2">
        <v>4</v>
      </c>
      <c r="AE27" s="2">
        <v>37</v>
      </c>
      <c r="AF27" s="2">
        <v>34.200000000000003</v>
      </c>
      <c r="AG27" s="2">
        <v>56.22</v>
      </c>
      <c r="AH27" s="2">
        <v>5.58</v>
      </c>
      <c r="AI27" s="2">
        <v>17.71</v>
      </c>
      <c r="AJ27" s="2">
        <v>2.6</v>
      </c>
      <c r="AK27" s="2">
        <v>0.66</v>
      </c>
      <c r="AL27" s="2">
        <v>1.38</v>
      </c>
      <c r="AM27" s="2">
        <v>0.15</v>
      </c>
      <c r="AN27" s="2">
        <v>0.62</v>
      </c>
      <c r="AO27" s="2">
        <v>0.11</v>
      </c>
      <c r="AP27" s="2">
        <v>0.27</v>
      </c>
      <c r="AQ27" s="2">
        <v>0.04</v>
      </c>
      <c r="AR27" s="2">
        <v>0.26</v>
      </c>
      <c r="AS27" s="2">
        <v>0.04</v>
      </c>
      <c r="AT27" s="2">
        <v>826</v>
      </c>
      <c r="AU27" s="2">
        <v>15.7</v>
      </c>
      <c r="AV27" s="2">
        <v>2.79</v>
      </c>
      <c r="AW27" s="2">
        <v>3.03</v>
      </c>
      <c r="AX27" s="2">
        <v>3.26</v>
      </c>
      <c r="AY27" s="2">
        <v>0.23</v>
      </c>
      <c r="AZ27" s="2">
        <v>1.44</v>
      </c>
      <c r="BA27" s="2">
        <v>21.83</v>
      </c>
      <c r="BB27" s="2">
        <v>85.9</v>
      </c>
      <c r="BC27" s="2">
        <v>1.72</v>
      </c>
      <c r="BD27" s="2">
        <v>242</v>
      </c>
      <c r="BE27" s="2">
        <v>1.6</v>
      </c>
      <c r="BF27" s="2">
        <v>123</v>
      </c>
      <c r="BH27" s="4">
        <f t="shared" si="0"/>
        <v>79.86798679867988</v>
      </c>
      <c r="BI27" s="4">
        <f t="shared" si="1"/>
        <v>131.53846153846155</v>
      </c>
      <c r="BJ27" s="4">
        <f t="shared" si="2"/>
        <v>12.130434782608695</v>
      </c>
    </row>
    <row r="28" spans="1:62" x14ac:dyDescent="0.3">
      <c r="F28" s="2">
        <v>2891.6</v>
      </c>
      <c r="G28" s="2">
        <v>9.6</v>
      </c>
      <c r="H28" s="3"/>
      <c r="I28" s="2">
        <v>2.9</v>
      </c>
      <c r="J28" s="2">
        <v>1.2</v>
      </c>
      <c r="BH28" s="4"/>
      <c r="BI28" s="4"/>
      <c r="BJ28" s="4"/>
    </row>
    <row r="29" spans="1:62" x14ac:dyDescent="0.3">
      <c r="A29" s="1" t="s">
        <v>55</v>
      </c>
      <c r="B29" s="2" t="s">
        <v>61</v>
      </c>
      <c r="C29" s="2">
        <v>62.853269859999997</v>
      </c>
      <c r="D29" s="2">
        <v>-113.05291200000001</v>
      </c>
      <c r="E29" s="2" t="s">
        <v>79</v>
      </c>
      <c r="F29" s="2">
        <v>3048.6</v>
      </c>
      <c r="G29" s="2">
        <v>4.8</v>
      </c>
      <c r="H29" s="3"/>
      <c r="I29" s="2">
        <v>1.6</v>
      </c>
      <c r="J29" s="2">
        <v>0.6</v>
      </c>
      <c r="L29" s="2">
        <v>70.59</v>
      </c>
      <c r="M29" s="2">
        <v>0.3</v>
      </c>
      <c r="N29" s="2">
        <v>16.329999999999998</v>
      </c>
      <c r="O29" s="2">
        <v>2.12</v>
      </c>
      <c r="P29" s="2">
        <v>0.03</v>
      </c>
      <c r="Q29" s="2">
        <v>0.84</v>
      </c>
      <c r="R29" s="2">
        <v>3.56</v>
      </c>
      <c r="S29" s="2">
        <v>5.05</v>
      </c>
      <c r="T29" s="2">
        <v>1.04</v>
      </c>
      <c r="U29" s="2">
        <v>0.14000000000000001</v>
      </c>
      <c r="V29" s="2">
        <v>100</v>
      </c>
      <c r="Y29" s="2">
        <v>12</v>
      </c>
      <c r="Z29" s="2">
        <v>7</v>
      </c>
      <c r="AA29" s="2">
        <v>3</v>
      </c>
      <c r="AB29" s="2">
        <v>37</v>
      </c>
      <c r="AC29" s="2">
        <v>20</v>
      </c>
      <c r="AD29" s="2">
        <v>26</v>
      </c>
      <c r="AE29" s="2">
        <v>33</v>
      </c>
      <c r="AF29" s="2">
        <v>83.49</v>
      </c>
      <c r="AG29" s="2">
        <v>145.30000000000001</v>
      </c>
      <c r="AH29" s="2">
        <v>14.7</v>
      </c>
      <c r="AI29" s="2">
        <v>46.33</v>
      </c>
      <c r="AJ29" s="2">
        <v>6.28</v>
      </c>
      <c r="AK29" s="2">
        <v>1.47</v>
      </c>
      <c r="AL29" s="2">
        <v>3.61</v>
      </c>
      <c r="AM29" s="2">
        <v>0.46</v>
      </c>
      <c r="AN29" s="2">
        <v>2.3199999999999998</v>
      </c>
      <c r="AO29" s="2">
        <v>0.44</v>
      </c>
      <c r="AP29" s="2">
        <v>1.1499999999999999</v>
      </c>
      <c r="AQ29" s="2">
        <v>0.16</v>
      </c>
      <c r="AR29" s="2">
        <v>1.02</v>
      </c>
      <c r="AS29" s="2">
        <v>0.15</v>
      </c>
      <c r="AT29" s="2">
        <v>195</v>
      </c>
      <c r="AU29" s="2">
        <v>21.56</v>
      </c>
      <c r="AV29" s="2">
        <v>5.42</v>
      </c>
      <c r="AW29" s="2">
        <v>12.02</v>
      </c>
      <c r="AX29" s="2">
        <v>5.54</v>
      </c>
      <c r="AY29" s="2">
        <v>0.39</v>
      </c>
      <c r="AZ29" s="2">
        <v>2.69</v>
      </c>
      <c r="BA29" s="2">
        <v>15.3</v>
      </c>
      <c r="BB29" s="2">
        <v>70.599999999999994</v>
      </c>
      <c r="BC29" s="2">
        <v>6.79</v>
      </c>
      <c r="BD29" s="2">
        <v>367</v>
      </c>
      <c r="BE29" s="2">
        <v>3.2</v>
      </c>
      <c r="BF29" s="2">
        <v>216</v>
      </c>
      <c r="BH29" s="4">
        <f t="shared" si="0"/>
        <v>30.532445923460898</v>
      </c>
      <c r="BI29" s="4">
        <f t="shared" si="1"/>
        <v>81.85294117647058</v>
      </c>
      <c r="BJ29" s="4">
        <f t="shared" si="2"/>
        <v>13.897435897435896</v>
      </c>
    </row>
    <row r="30" spans="1:62" x14ac:dyDescent="0.3">
      <c r="A30" s="1" t="s">
        <v>53</v>
      </c>
      <c r="B30" s="2" t="s">
        <v>61</v>
      </c>
      <c r="C30" s="2">
        <v>62.879928249999999</v>
      </c>
      <c r="D30" s="2">
        <v>-113.0563468</v>
      </c>
      <c r="E30" s="2" t="s">
        <v>80</v>
      </c>
      <c r="F30" s="2">
        <v>2946.4</v>
      </c>
      <c r="G30" s="2">
        <v>7.6</v>
      </c>
      <c r="H30" s="3"/>
      <c r="I30" s="2">
        <v>-0.4</v>
      </c>
      <c r="J30" s="2">
        <v>0.9</v>
      </c>
      <c r="L30" s="2">
        <v>74.819999999999993</v>
      </c>
      <c r="M30" s="2">
        <v>0.15</v>
      </c>
      <c r="N30" s="2">
        <v>14.67</v>
      </c>
      <c r="O30" s="2">
        <v>1.54</v>
      </c>
      <c r="P30" s="2">
        <v>0.01</v>
      </c>
      <c r="Q30" s="2">
        <v>0.4</v>
      </c>
      <c r="R30" s="2">
        <v>1.41</v>
      </c>
      <c r="S30" s="2">
        <v>4.21</v>
      </c>
      <c r="T30" s="2">
        <v>2.75</v>
      </c>
      <c r="U30" s="2">
        <v>0.03</v>
      </c>
      <c r="V30" s="2">
        <v>100</v>
      </c>
      <c r="Y30" s="2">
        <v>5</v>
      </c>
      <c r="Z30" s="2">
        <v>5</v>
      </c>
      <c r="AA30" s="2">
        <v>2</v>
      </c>
      <c r="AB30" s="2">
        <v>17</v>
      </c>
      <c r="AC30" s="2">
        <v>18</v>
      </c>
      <c r="AD30" s="2">
        <v>24</v>
      </c>
      <c r="AE30" s="2">
        <v>14</v>
      </c>
      <c r="AF30" s="2">
        <v>15.94</v>
      </c>
      <c r="AG30" s="2">
        <v>26.79</v>
      </c>
      <c r="AH30" s="2">
        <v>2.77</v>
      </c>
      <c r="AI30" s="2">
        <v>9.2200000000000006</v>
      </c>
      <c r="AJ30" s="2">
        <v>1.74</v>
      </c>
      <c r="AK30" s="2">
        <v>0.57999999999999996</v>
      </c>
      <c r="AL30" s="2">
        <v>1.33</v>
      </c>
      <c r="AM30" s="2">
        <v>0.19</v>
      </c>
      <c r="AN30" s="2">
        <v>1.07</v>
      </c>
      <c r="AO30" s="2">
        <v>0.21</v>
      </c>
      <c r="AP30" s="2">
        <v>0.59</v>
      </c>
      <c r="AQ30" s="2">
        <v>0.09</v>
      </c>
      <c r="AR30" s="2">
        <v>0.62</v>
      </c>
      <c r="AS30" s="2">
        <v>0.09</v>
      </c>
      <c r="AT30" s="2">
        <v>1770</v>
      </c>
      <c r="AU30" s="2">
        <v>38.72</v>
      </c>
      <c r="AV30" s="2">
        <v>5.4</v>
      </c>
      <c r="AW30" s="2">
        <v>6.17</v>
      </c>
      <c r="AX30" s="2">
        <v>3.89</v>
      </c>
      <c r="AY30" s="2">
        <v>0.45</v>
      </c>
      <c r="AZ30" s="2">
        <v>7.27</v>
      </c>
      <c r="BA30" s="2">
        <v>23.1</v>
      </c>
      <c r="BB30" s="2">
        <v>49.3</v>
      </c>
      <c r="BC30" s="2">
        <v>0.92</v>
      </c>
      <c r="BD30" s="2">
        <v>134</v>
      </c>
      <c r="BE30" s="2">
        <v>1.9</v>
      </c>
      <c r="BF30" s="2">
        <v>125</v>
      </c>
      <c r="BH30" s="4">
        <f t="shared" si="0"/>
        <v>21.717990275526741</v>
      </c>
      <c r="BI30" s="4">
        <f t="shared" si="1"/>
        <v>25.70967741935484</v>
      </c>
      <c r="BJ30" s="4">
        <f t="shared" si="2"/>
        <v>12</v>
      </c>
    </row>
    <row r="31" spans="1:62" x14ac:dyDescent="0.3">
      <c r="A31" s="1" t="s">
        <v>46</v>
      </c>
      <c r="B31" s="2" t="s">
        <v>58</v>
      </c>
      <c r="C31" s="2">
        <v>65.262604499999995</v>
      </c>
      <c r="D31" s="2">
        <v>-113.2513096</v>
      </c>
      <c r="E31" s="2" t="s">
        <v>75</v>
      </c>
      <c r="F31" s="2">
        <v>2719.1</v>
      </c>
      <c r="G31" s="2">
        <v>18</v>
      </c>
      <c r="H31" s="3"/>
      <c r="I31" s="2">
        <v>-1.1000000000000001</v>
      </c>
      <c r="J31" s="2">
        <v>1</v>
      </c>
      <c r="L31" s="2">
        <v>71.98</v>
      </c>
      <c r="M31" s="2">
        <v>0.35</v>
      </c>
      <c r="N31" s="2">
        <v>14.67</v>
      </c>
      <c r="O31" s="2">
        <v>2.95</v>
      </c>
      <c r="P31" s="2">
        <v>0.05</v>
      </c>
      <c r="Q31" s="2">
        <v>0.83</v>
      </c>
      <c r="R31" s="2">
        <v>2.64</v>
      </c>
      <c r="S31" s="2">
        <v>3.67</v>
      </c>
      <c r="T31" s="2">
        <v>2.79</v>
      </c>
      <c r="U31" s="2">
        <v>7.0000000000000007E-2</v>
      </c>
      <c r="V31" s="2">
        <v>100</v>
      </c>
      <c r="Y31" s="2">
        <v>13</v>
      </c>
      <c r="Z31" s="2">
        <v>15</v>
      </c>
      <c r="AA31" s="2">
        <v>6</v>
      </c>
      <c r="AB31" s="2">
        <v>35</v>
      </c>
      <c r="AC31" s="2">
        <v>18</v>
      </c>
      <c r="AD31" s="2">
        <v>2</v>
      </c>
      <c r="AE31" s="2">
        <v>54</v>
      </c>
      <c r="AF31" s="2">
        <v>48.6</v>
      </c>
      <c r="AG31" s="2">
        <v>87.49</v>
      </c>
      <c r="AH31" s="2">
        <v>9.06</v>
      </c>
      <c r="AI31" s="2">
        <v>30.7</v>
      </c>
      <c r="AJ31" s="2">
        <v>5.59</v>
      </c>
      <c r="AK31" s="2">
        <v>0.96</v>
      </c>
      <c r="AL31" s="2">
        <v>4.6399999999999997</v>
      </c>
      <c r="AM31" s="2">
        <v>0.7</v>
      </c>
      <c r="AN31" s="2">
        <v>4.29</v>
      </c>
      <c r="AO31" s="2">
        <v>0.83</v>
      </c>
      <c r="AP31" s="2">
        <v>2.2799999999999998</v>
      </c>
      <c r="AQ31" s="2">
        <v>0.33</v>
      </c>
      <c r="AR31" s="2">
        <v>2.0299999999999998</v>
      </c>
      <c r="AS31" s="2">
        <v>0.3</v>
      </c>
      <c r="AT31" s="2">
        <v>786</v>
      </c>
      <c r="AU31" s="2">
        <v>19.04</v>
      </c>
      <c r="AV31" s="2">
        <v>10.83</v>
      </c>
      <c r="AW31" s="2">
        <v>21.58</v>
      </c>
      <c r="AX31" s="2">
        <v>5.62</v>
      </c>
      <c r="AY31" s="2">
        <v>0.99</v>
      </c>
      <c r="AZ31" s="2">
        <v>2.4500000000000002</v>
      </c>
      <c r="BA31" s="2">
        <v>21.34</v>
      </c>
      <c r="BB31" s="2">
        <v>112.2</v>
      </c>
      <c r="BC31" s="2">
        <v>2.86</v>
      </c>
      <c r="BD31" s="2">
        <v>158</v>
      </c>
      <c r="BE31" s="2">
        <v>5.0999999999999996</v>
      </c>
      <c r="BF31" s="2">
        <v>208</v>
      </c>
      <c r="BH31" s="4">
        <f t="shared" si="0"/>
        <v>7.3215940685820211</v>
      </c>
      <c r="BI31" s="4">
        <f t="shared" si="1"/>
        <v>23.940886699507391</v>
      </c>
      <c r="BJ31" s="4">
        <f t="shared" si="2"/>
        <v>10.939393939393939</v>
      </c>
    </row>
    <row r="32" spans="1:62" x14ac:dyDescent="0.3">
      <c r="A32" s="1" t="s">
        <v>45</v>
      </c>
      <c r="B32" s="2" t="s">
        <v>58</v>
      </c>
      <c r="C32" s="2">
        <v>65.262062529999994</v>
      </c>
      <c r="D32" s="2">
        <v>-113.2515966</v>
      </c>
      <c r="E32" s="2" t="s">
        <v>74</v>
      </c>
      <c r="F32" s="2">
        <v>2706.2</v>
      </c>
      <c r="G32" s="2">
        <v>7.7</v>
      </c>
      <c r="H32" s="3"/>
      <c r="I32" s="2">
        <v>3.7</v>
      </c>
      <c r="J32" s="2">
        <v>2</v>
      </c>
      <c r="L32" s="2">
        <v>58.83</v>
      </c>
      <c r="M32" s="2">
        <v>1.37</v>
      </c>
      <c r="N32" s="2">
        <v>15.05</v>
      </c>
      <c r="O32" s="2">
        <v>11.21</v>
      </c>
      <c r="P32" s="2">
        <v>0.19</v>
      </c>
      <c r="Q32" s="2">
        <v>1.83</v>
      </c>
      <c r="R32" s="2">
        <v>6.01</v>
      </c>
      <c r="S32" s="2">
        <v>3.41</v>
      </c>
      <c r="T32" s="2">
        <v>1.58</v>
      </c>
      <c r="U32" s="2">
        <v>0.51</v>
      </c>
      <c r="V32" s="2">
        <v>100</v>
      </c>
      <c r="Y32" s="2">
        <v>3</v>
      </c>
      <c r="Z32" s="2">
        <v>0</v>
      </c>
      <c r="AA32" s="2">
        <v>21</v>
      </c>
      <c r="AB32" s="2">
        <v>20</v>
      </c>
      <c r="AC32" s="2">
        <v>25</v>
      </c>
      <c r="AD32" s="2">
        <v>25</v>
      </c>
      <c r="AE32" s="2">
        <v>174</v>
      </c>
      <c r="AF32" s="2">
        <v>41.69</v>
      </c>
      <c r="AG32" s="2">
        <v>91.77</v>
      </c>
      <c r="AH32" s="2">
        <v>11.68</v>
      </c>
      <c r="AI32" s="2">
        <v>47.86</v>
      </c>
      <c r="AJ32" s="2">
        <v>10.3</v>
      </c>
      <c r="AK32" s="2">
        <v>3.64</v>
      </c>
      <c r="AL32" s="2">
        <v>9.3800000000000008</v>
      </c>
      <c r="AM32" s="2">
        <v>1.43</v>
      </c>
      <c r="AN32" s="2">
        <v>8.1300000000000008</v>
      </c>
      <c r="AO32" s="2">
        <v>1.56</v>
      </c>
      <c r="AP32" s="2">
        <v>3.93</v>
      </c>
      <c r="AQ32" s="2">
        <v>0.54</v>
      </c>
      <c r="AR32" s="2">
        <v>3.27</v>
      </c>
      <c r="AS32" s="2">
        <v>0.5</v>
      </c>
      <c r="AT32" s="2">
        <v>359</v>
      </c>
      <c r="AU32" s="2">
        <v>4.97</v>
      </c>
      <c r="AV32" s="2">
        <v>21.93</v>
      </c>
      <c r="AW32" s="2">
        <v>37.81</v>
      </c>
      <c r="AX32" s="2">
        <v>5.62</v>
      </c>
      <c r="AY32" s="2">
        <v>1.35</v>
      </c>
      <c r="AZ32" s="2">
        <v>1.98</v>
      </c>
      <c r="BA32" s="2">
        <v>12.62</v>
      </c>
      <c r="BB32" s="2">
        <v>71.400000000000006</v>
      </c>
      <c r="BC32" s="2">
        <v>2.2599999999999998</v>
      </c>
      <c r="BD32" s="2">
        <v>332</v>
      </c>
      <c r="BE32" s="2">
        <v>19.399999999999999</v>
      </c>
      <c r="BF32" s="2">
        <v>229</v>
      </c>
      <c r="BH32" s="4">
        <f t="shared" si="0"/>
        <v>8.7807458344353346</v>
      </c>
      <c r="BI32" s="4">
        <f t="shared" si="1"/>
        <v>12.749235474006115</v>
      </c>
      <c r="BJ32" s="4">
        <f t="shared" si="2"/>
        <v>16.244444444444444</v>
      </c>
    </row>
    <row r="33" spans="1:8" x14ac:dyDescent="0.3">
      <c r="H33" s="3"/>
    </row>
    <row r="34" spans="1:8" x14ac:dyDescent="0.3">
      <c r="A34" s="2"/>
    </row>
    <row r="35" spans="1:8" x14ac:dyDescent="0.3">
      <c r="A35" s="7" t="s">
        <v>103</v>
      </c>
    </row>
    <row r="36" spans="1:8" x14ac:dyDescent="0.3">
      <c r="A36" s="7" t="s">
        <v>101</v>
      </c>
    </row>
    <row r="37" spans="1:8" x14ac:dyDescent="0.3">
      <c r="A37" s="8" t="s">
        <v>102</v>
      </c>
    </row>
    <row r="38" spans="1:8" x14ac:dyDescent="0.3">
      <c r="A38" s="2"/>
    </row>
    <row r="42" spans="1:8" x14ac:dyDescent="0.3">
      <c r="A42" s="2"/>
    </row>
    <row r="43" spans="1:8" x14ac:dyDescent="0.3">
      <c r="A43" s="2"/>
    </row>
    <row r="44" spans="1:8" x14ac:dyDescent="0.3">
      <c r="A44" s="2"/>
    </row>
    <row r="45" spans="1:8" x14ac:dyDescent="0.3">
      <c r="A45" s="2"/>
    </row>
    <row r="46" spans="1:8" x14ac:dyDescent="0.3">
      <c r="A46" s="2"/>
    </row>
    <row r="47" spans="1:8" x14ac:dyDescent="0.3">
      <c r="A47" s="2"/>
    </row>
    <row r="48" spans="1:8" x14ac:dyDescent="0.3">
      <c r="A48" s="2"/>
    </row>
    <row r="49" spans="1:1" x14ac:dyDescent="0.3">
      <c r="A49" s="2"/>
    </row>
    <row r="50" spans="1:1" x14ac:dyDescent="0.3">
      <c r="A50" s="2"/>
    </row>
    <row r="51" spans="1:1" x14ac:dyDescent="0.3">
      <c r="A51" s="2"/>
    </row>
    <row r="52" spans="1:1" x14ac:dyDescent="0.3">
      <c r="A52" s="2"/>
    </row>
    <row r="53" spans="1:1" x14ac:dyDescent="0.3">
      <c r="A53" s="2"/>
    </row>
    <row r="54" spans="1:1" x14ac:dyDescent="0.3">
      <c r="A54" s="2"/>
    </row>
    <row r="55" spans="1:1" x14ac:dyDescent="0.3">
      <c r="A55" s="2"/>
    </row>
    <row r="56" spans="1:1" x14ac:dyDescent="0.3">
      <c r="A56" s="2"/>
    </row>
    <row r="57" spans="1:1" x14ac:dyDescent="0.3">
      <c r="A57" s="2"/>
    </row>
    <row r="58" spans="1:1" x14ac:dyDescent="0.3">
      <c r="A58" s="2"/>
    </row>
    <row r="59" spans="1:1" x14ac:dyDescent="0.3">
      <c r="A59" s="2"/>
    </row>
    <row r="60" spans="1:1" x14ac:dyDescent="0.3">
      <c r="A60" s="2"/>
    </row>
    <row r="61" spans="1:1" x14ac:dyDescent="0.3">
      <c r="A61" s="2"/>
    </row>
    <row r="67" spans="1:1" x14ac:dyDescent="0.3">
      <c r="A67" s="2"/>
    </row>
    <row r="68" spans="1:1" x14ac:dyDescent="0.3">
      <c r="A68" s="2"/>
    </row>
    <row r="69" spans="1:1" x14ac:dyDescent="0.3">
      <c r="A69" s="2"/>
    </row>
    <row r="70" spans="1:1" x14ac:dyDescent="0.3">
      <c r="A70" s="2"/>
    </row>
    <row r="71" spans="1:1" x14ac:dyDescent="0.3">
      <c r="A71" s="2"/>
    </row>
  </sheetData>
  <mergeCells count="1">
    <mergeCell ref="A7:E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Reimink Work</dc:creator>
  <cp:lastModifiedBy>Alice Williams</cp:lastModifiedBy>
  <dcterms:created xsi:type="dcterms:W3CDTF">2018-03-16T15:02:24Z</dcterms:created>
  <dcterms:modified xsi:type="dcterms:W3CDTF">2019-03-28T08:43:43Z</dcterms:modified>
</cp:coreProperties>
</file>