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alice\Dropbox\GPL Submissions\GPL Subm v22\GPL2219 (ex-2218) Steenstra\Supp Info\"/>
    </mc:Choice>
  </mc:AlternateContent>
  <xr:revisionPtr revIDLastSave="0" documentId="13_ncr:1_{BC9CA76F-B0DC-4813-ACD3-75C31A24414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le S-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14" i="1"/>
  <c r="C12" i="1"/>
  <c r="T13" i="1" l="1"/>
  <c r="T14" i="1"/>
  <c r="T12" i="1"/>
</calcChain>
</file>

<file path=xl/sharedStrings.xml><?xml version="1.0" encoding="utf-8"?>
<sst xmlns="http://schemas.openxmlformats.org/spreadsheetml/2006/main" count="119" uniqueCount="64">
  <si>
    <t>FeO</t>
  </si>
  <si>
    <t>CaO</t>
  </si>
  <si>
    <t>ESS4</t>
  </si>
  <si>
    <t>ESS5</t>
  </si>
  <si>
    <t>ESS7</t>
  </si>
  <si>
    <t>KK10-2</t>
  </si>
  <si>
    <t>KK10-5</t>
  </si>
  <si>
    <t>KK14-1</t>
  </si>
  <si>
    <t>KK14-2</t>
  </si>
  <si>
    <t>C138</t>
  </si>
  <si>
    <t>25/6/99</t>
  </si>
  <si>
    <t>26/6/99</t>
  </si>
  <si>
    <t>27/6/99</t>
  </si>
  <si>
    <t>30/6/99</t>
  </si>
  <si>
    <t>15/7/99</t>
  </si>
  <si>
    <t>35B</t>
  </si>
  <si>
    <t>52B</t>
  </si>
  <si>
    <t>54A</t>
  </si>
  <si>
    <t>54B</t>
  </si>
  <si>
    <t>Ni1</t>
  </si>
  <si>
    <t>Ni2</t>
  </si>
  <si>
    <t>KK3-1</t>
  </si>
  <si>
    <t>Cu4-1</t>
  </si>
  <si>
    <t>Cu8-1</t>
  </si>
  <si>
    <t>KK4-7</t>
  </si>
  <si>
    <t>KK4-8</t>
  </si>
  <si>
    <t>KK4-9</t>
  </si>
  <si>
    <t>KK4-10</t>
  </si>
  <si>
    <t>Sample</t>
  </si>
  <si>
    <t>Temperature</t>
  </si>
  <si>
    <t>Pressure</t>
  </si>
  <si>
    <t>MgO</t>
  </si>
  <si>
    <t>NiO</t>
  </si>
  <si>
    <t>MnO</t>
  </si>
  <si>
    <t>S</t>
  </si>
  <si>
    <t>Total</t>
  </si>
  <si>
    <t>Fe</t>
  </si>
  <si>
    <t>Ni</t>
  </si>
  <si>
    <t>Cu</t>
  </si>
  <si>
    <t>O</t>
  </si>
  <si>
    <t>Reference</t>
  </si>
  <si>
    <t>(°C)</t>
  </si>
  <si>
    <t>(K)</t>
  </si>
  <si>
    <t>(GPa)</t>
  </si>
  <si>
    <t>ppm</t>
  </si>
  <si>
    <r>
      <t>SiO</t>
    </r>
    <r>
      <rPr>
        <vertAlign val="subscript"/>
        <sz val="12"/>
        <color theme="1"/>
        <rFont val="Arial"/>
        <family val="2"/>
      </rPr>
      <t>2</t>
    </r>
  </si>
  <si>
    <r>
      <t>TiO</t>
    </r>
    <r>
      <rPr>
        <vertAlign val="subscript"/>
        <sz val="12"/>
        <color theme="1"/>
        <rFont val="Arial"/>
        <family val="2"/>
      </rPr>
      <t>2</t>
    </r>
  </si>
  <si>
    <r>
      <t>Al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3</t>
    </r>
  </si>
  <si>
    <r>
      <t>Cr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  <r>
      <rPr>
        <vertAlign val="subscript"/>
        <sz val="12"/>
        <color theme="1"/>
        <rFont val="Arial"/>
        <family val="2"/>
      </rPr>
      <t>3</t>
    </r>
  </si>
  <si>
    <r>
      <t>Cu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</si>
  <si>
    <r>
      <t>Na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</si>
  <si>
    <r>
      <t>K</t>
    </r>
    <r>
      <rPr>
        <vertAlign val="sub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O</t>
    </r>
  </si>
  <si>
    <t>This study</t>
  </si>
  <si>
    <t>O'Neill and Mavrogenes (2002)</t>
  </si>
  <si>
    <t>Peach and Mathez (1993)</t>
  </si>
  <si>
    <t>Kiseeva and Wood (2013)</t>
  </si>
  <si>
    <t>Kiseeva and Wood (2015)</t>
  </si>
  <si>
    <t>© 2022 The Authors </t>
  </si>
  <si>
    <t>Published by the European Association of Geochemistry under Creative Commons License CC-BY-NC-ND.</t>
  </si>
  <si>
    <r>
      <t xml:space="preserve">Smythe </t>
    </r>
    <r>
      <rPr>
        <i/>
        <sz val="11"/>
        <color theme="1"/>
        <rFont val="Arial"/>
        <family val="2"/>
      </rPr>
      <t>et al</t>
    </r>
    <r>
      <rPr>
        <sz val="11"/>
        <color theme="1"/>
        <rFont val="Arial"/>
        <family val="2"/>
      </rPr>
      <t>. (2017)</t>
    </r>
  </si>
  <si>
    <r>
      <t xml:space="preserve">Jugo </t>
    </r>
    <r>
      <rPr>
        <i/>
        <sz val="11"/>
        <color theme="1"/>
        <rFont val="Arial"/>
        <family val="2"/>
      </rPr>
      <t>et al</t>
    </r>
    <r>
      <rPr>
        <sz val="11"/>
        <color theme="1"/>
        <rFont val="Arial"/>
        <family val="2"/>
      </rPr>
      <t>. (2005)</t>
    </r>
  </si>
  <si>
    <r>
      <rPr>
        <b/>
        <sz val="14"/>
        <color theme="1"/>
        <rFont val="Calibri"/>
        <family val="2"/>
        <scheme val="minor"/>
      </rPr>
      <t xml:space="preserve">Table S-2 </t>
    </r>
    <r>
      <rPr>
        <sz val="14"/>
        <color theme="1"/>
        <rFont val="Calibri"/>
        <family val="2"/>
        <scheme val="minor"/>
      </rPr>
      <t>Compilation of used literature data.</t>
    </r>
  </si>
  <si>
    <t>wt. %</t>
  </si>
  <si>
    <r>
      <t xml:space="preserve">Steenstra </t>
    </r>
    <r>
      <rPr>
        <i/>
        <sz val="10"/>
        <color theme="1"/>
        <rFont val="Calibri"/>
        <family val="2"/>
        <scheme val="minor"/>
      </rPr>
      <t>et al</t>
    </r>
    <r>
      <rPr>
        <sz val="10"/>
        <color theme="1"/>
        <rFont val="Calibri"/>
        <family val="2"/>
        <scheme val="minor"/>
      </rPr>
      <t>.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(2022)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22, 5–9 | https://doi.org/10.7185/geochemlet.2219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</si>
</sst>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name val="Times New Roman"/>
      <family val="1"/>
    </font>
    <font>
      <i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0" xfId="0" applyFont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164" fontId="2" fillId="0" borderId="0" xfId="1" applyNumberFormat="1" applyFont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0" applyFont="1"/>
    <xf numFmtId="40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2" fontId="6" fillId="0" borderId="0" xfId="0" applyNumberFormat="1" applyFont="1"/>
    <xf numFmtId="40" fontId="9" fillId="0" borderId="0" xfId="0" applyNumberFormat="1" applyFont="1"/>
    <xf numFmtId="0" fontId="11" fillId="0" borderId="0" xfId="0" applyFont="1" applyAlignment="1">
      <alignment horizontal="left"/>
    </xf>
    <xf numFmtId="0" fontId="2" fillId="2" borderId="1" xfId="1" applyFont="1" applyFill="1" applyBorder="1" applyAlignment="1">
      <alignment horizontal="left" vertical="center"/>
    </xf>
    <xf numFmtId="0" fontId="6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center"/>
    </xf>
    <xf numFmtId="38" fontId="8" fillId="0" borderId="0" xfId="0" applyNumberFormat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479104</xdr:colOff>
      <xdr:row>5</xdr:row>
      <xdr:rowOff>17401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964FDBD-57E9-411C-8010-21A438DFC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2627" cy="930319"/>
        </a:xfrm>
        <a:prstGeom prst="rect">
          <a:avLst/>
        </a:prstGeom>
      </xdr:spPr>
    </xdr:pic>
    <xdr:clientData/>
  </xdr:twoCellAnchor>
  <xdr:twoCellAnchor>
    <xdr:from>
      <xdr:col>17</xdr:col>
      <xdr:colOff>440690</xdr:colOff>
      <xdr:row>0</xdr:row>
      <xdr:rowOff>119380</xdr:rowOff>
    </xdr:from>
    <xdr:to>
      <xdr:col>25</xdr:col>
      <xdr:colOff>59483</xdr:colOff>
      <xdr:row>4</xdr:row>
      <xdr:rowOff>119066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B2F99F8A-CF19-4381-9143-FFBBB76E16A6}"/>
            </a:ext>
          </a:extLst>
        </xdr:cNvPr>
        <xdr:cNvSpPr txBox="1">
          <a:spLocks noChangeArrowheads="1"/>
        </xdr:cNvSpPr>
      </xdr:nvSpPr>
      <xdr:spPr bwMode="auto">
        <a:xfrm>
          <a:off x="11775440" y="119380"/>
          <a:ext cx="4603543" cy="7193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Steenstra</a:t>
          </a:r>
          <a:r>
            <a:rPr lang="en-US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Sulfur solubility in a deep magma ocean and implications for the deep sulfur cycle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AJ59"/>
  <sheetViews>
    <sheetView tabSelected="1" zoomScale="90" zoomScaleNormal="90" workbookViewId="0">
      <selection activeCell="H3" sqref="H3"/>
    </sheetView>
  </sheetViews>
  <sheetFormatPr defaultRowHeight="14.4" x14ac:dyDescent="0.3"/>
  <cols>
    <col min="1" max="1" width="19.44140625" style="14" customWidth="1"/>
    <col min="3" max="3" width="9.6640625" bestFit="1" customWidth="1"/>
    <col min="4" max="5" width="9.109375" bestFit="1" customWidth="1"/>
    <col min="7" max="9" width="9.109375" bestFit="1" customWidth="1"/>
    <col min="10" max="10" width="9" bestFit="1" customWidth="1"/>
    <col min="11" max="13" width="9.109375" bestFit="1" customWidth="1"/>
    <col min="15" max="16" width="9" bestFit="1" customWidth="1"/>
    <col min="17" max="17" width="9.109375" bestFit="1" customWidth="1"/>
    <col min="18" max="18" width="9" bestFit="1" customWidth="1"/>
    <col min="19" max="20" width="9.109375" bestFit="1" customWidth="1"/>
    <col min="22" max="22" width="9.109375" bestFit="1" customWidth="1"/>
    <col min="23" max="24" width="9" bestFit="1" customWidth="1"/>
    <col min="25" max="25" width="9.109375" bestFit="1" customWidth="1"/>
    <col min="26" max="26" width="9" bestFit="1" customWidth="1"/>
    <col min="27" max="27" width="9.109375" bestFit="1" customWidth="1"/>
    <col min="29" max="29" width="19.109375" bestFit="1" customWidth="1"/>
  </cols>
  <sheetData>
    <row r="8" spans="1:29" ht="18" x14ac:dyDescent="0.35">
      <c r="A8" s="20" t="s">
        <v>61</v>
      </c>
    </row>
    <row r="10" spans="1:29" s="1" customFormat="1" ht="18.600000000000001" x14ac:dyDescent="0.25">
      <c r="A10" s="13" t="s">
        <v>28</v>
      </c>
      <c r="B10" s="2"/>
      <c r="C10" s="21" t="s">
        <v>29</v>
      </c>
      <c r="D10" s="21"/>
      <c r="E10" s="5" t="s">
        <v>30</v>
      </c>
      <c r="F10" s="5"/>
      <c r="G10" s="5" t="s">
        <v>45</v>
      </c>
      <c r="H10" s="5" t="s">
        <v>46</v>
      </c>
      <c r="I10" s="5" t="s">
        <v>47</v>
      </c>
      <c r="J10" s="5" t="s">
        <v>48</v>
      </c>
      <c r="K10" s="5" t="s">
        <v>0</v>
      </c>
      <c r="L10" s="5" t="s">
        <v>31</v>
      </c>
      <c r="M10" s="5" t="s">
        <v>1</v>
      </c>
      <c r="N10" s="5" t="s">
        <v>32</v>
      </c>
      <c r="O10" s="5" t="s">
        <v>33</v>
      </c>
      <c r="P10" s="5" t="s">
        <v>49</v>
      </c>
      <c r="Q10" s="5" t="s">
        <v>50</v>
      </c>
      <c r="R10" s="5" t="s">
        <v>51</v>
      </c>
      <c r="S10" s="5" t="s">
        <v>34</v>
      </c>
      <c r="T10" s="5" t="s">
        <v>35</v>
      </c>
      <c r="U10" s="5"/>
      <c r="V10" s="5" t="s">
        <v>36</v>
      </c>
      <c r="W10" s="5" t="s">
        <v>37</v>
      </c>
      <c r="X10" s="5" t="s">
        <v>38</v>
      </c>
      <c r="Y10" s="5" t="s">
        <v>34</v>
      </c>
      <c r="Z10" s="5" t="s">
        <v>39</v>
      </c>
      <c r="AA10" s="5" t="s">
        <v>35</v>
      </c>
      <c r="AB10" s="5"/>
      <c r="AC10" s="5" t="s">
        <v>40</v>
      </c>
    </row>
    <row r="11" spans="1:29" s="1" customFormat="1" ht="15.6" thickBot="1" x14ac:dyDescent="0.3">
      <c r="A11" s="6"/>
      <c r="B11" s="3"/>
      <c r="C11" s="6" t="s">
        <v>41</v>
      </c>
      <c r="D11" s="6" t="s">
        <v>42</v>
      </c>
      <c r="E11" s="6" t="s">
        <v>43</v>
      </c>
      <c r="F11" s="6"/>
      <c r="G11" s="6" t="s">
        <v>62</v>
      </c>
      <c r="H11" s="6" t="s">
        <v>62</v>
      </c>
      <c r="I11" s="6" t="s">
        <v>62</v>
      </c>
      <c r="J11" s="6" t="s">
        <v>62</v>
      </c>
      <c r="K11" s="6" t="s">
        <v>62</v>
      </c>
      <c r="L11" s="6" t="s">
        <v>62</v>
      </c>
      <c r="M11" s="6" t="s">
        <v>62</v>
      </c>
      <c r="N11" s="6" t="s">
        <v>62</v>
      </c>
      <c r="O11" s="6" t="s">
        <v>62</v>
      </c>
      <c r="P11" s="6" t="s">
        <v>62</v>
      </c>
      <c r="Q11" s="6" t="s">
        <v>62</v>
      </c>
      <c r="R11" s="6" t="s">
        <v>62</v>
      </c>
      <c r="S11" s="6" t="s">
        <v>44</v>
      </c>
      <c r="T11" s="6" t="s">
        <v>62</v>
      </c>
      <c r="U11" s="6"/>
      <c r="V11" s="6" t="s">
        <v>62</v>
      </c>
      <c r="W11" s="6" t="s">
        <v>62</v>
      </c>
      <c r="X11" s="6" t="s">
        <v>62</v>
      </c>
      <c r="Y11" s="6" t="s">
        <v>62</v>
      </c>
      <c r="Z11" s="6" t="s">
        <v>62</v>
      </c>
      <c r="AA11" s="6" t="s">
        <v>62</v>
      </c>
      <c r="AB11" s="6"/>
      <c r="AC11" s="6"/>
    </row>
    <row r="12" spans="1:29" s="1" customFormat="1" thickTop="1" x14ac:dyDescent="0.25">
      <c r="A12" s="10" t="s">
        <v>2</v>
      </c>
      <c r="B12" s="4"/>
      <c r="C12" s="7">
        <f>D12-273</f>
        <v>4332</v>
      </c>
      <c r="D12" s="7">
        <v>4605</v>
      </c>
      <c r="E12" s="7">
        <v>53</v>
      </c>
      <c r="F12" s="7"/>
      <c r="G12" s="8">
        <v>44.252952727272721</v>
      </c>
      <c r="H12" s="8">
        <v>1.8673590909090911</v>
      </c>
      <c r="I12" s="8">
        <v>18.811808181818183</v>
      </c>
      <c r="J12" s="8"/>
      <c r="K12" s="8">
        <v>12.014834545454546</v>
      </c>
      <c r="L12" s="8">
        <v>8.7569945454545461</v>
      </c>
      <c r="M12" s="8">
        <v>8.0731372727272728</v>
      </c>
      <c r="N12" s="8"/>
      <c r="O12" s="8"/>
      <c r="P12" s="8">
        <v>0.89082636363636358</v>
      </c>
      <c r="Q12" s="8">
        <v>1.7110245454545459</v>
      </c>
      <c r="R12" s="8">
        <v>0.13519181818181819</v>
      </c>
      <c r="S12" s="9">
        <v>6979.34</v>
      </c>
      <c r="T12" s="8">
        <f>SUM(G12:R12,S12/10000)</f>
        <v>97.212063090909098</v>
      </c>
      <c r="U12" s="7"/>
      <c r="V12" s="7"/>
      <c r="W12" s="7"/>
      <c r="X12" s="7"/>
      <c r="Y12" s="7"/>
      <c r="Z12" s="7"/>
      <c r="AA12" s="7"/>
      <c r="AB12" s="7"/>
      <c r="AC12" s="7" t="s">
        <v>52</v>
      </c>
    </row>
    <row r="13" spans="1:29" s="1" customFormat="1" ht="13.8" x14ac:dyDescent="0.25">
      <c r="A13" s="10" t="s">
        <v>3</v>
      </c>
      <c r="B13" s="4"/>
      <c r="C13" s="7">
        <f t="shared" ref="C13:C14" si="0">D13-273</f>
        <v>4027</v>
      </c>
      <c r="D13" s="7">
        <v>4300</v>
      </c>
      <c r="E13" s="7">
        <v>43</v>
      </c>
      <c r="F13" s="7"/>
      <c r="G13" s="8">
        <v>36.018245789473681</v>
      </c>
      <c r="H13" s="8">
        <v>1.4392352631578944</v>
      </c>
      <c r="I13" s="8">
        <v>22.630400526315793</v>
      </c>
      <c r="J13" s="8"/>
      <c r="K13" s="8">
        <v>18.046943157894738</v>
      </c>
      <c r="L13" s="8">
        <v>8.4824215789473687</v>
      </c>
      <c r="M13" s="8">
        <v>6.505754210526316</v>
      </c>
      <c r="N13" s="8"/>
      <c r="O13" s="8"/>
      <c r="P13" s="8">
        <v>1.1784247368421052</v>
      </c>
      <c r="Q13" s="8">
        <v>1.5817273684210524</v>
      </c>
      <c r="R13" s="8">
        <v>6.5561052631578923E-2</v>
      </c>
      <c r="S13" s="9">
        <v>10837.061052631578</v>
      </c>
      <c r="T13" s="8">
        <f>SUM(G13:R13,S13/10000)</f>
        <v>97.032419789473707</v>
      </c>
      <c r="U13" s="7"/>
      <c r="V13" s="7"/>
      <c r="W13" s="7"/>
      <c r="X13" s="7"/>
      <c r="Y13" s="7"/>
      <c r="Z13" s="7"/>
      <c r="AA13" s="7"/>
      <c r="AB13" s="7"/>
      <c r="AC13" s="7" t="s">
        <v>52</v>
      </c>
    </row>
    <row r="14" spans="1:29" s="1" customFormat="1" ht="13.8" x14ac:dyDescent="0.25">
      <c r="A14" s="10" t="s">
        <v>4</v>
      </c>
      <c r="B14" s="4"/>
      <c r="C14" s="7">
        <f t="shared" si="0"/>
        <v>3654</v>
      </c>
      <c r="D14" s="7">
        <v>3927</v>
      </c>
      <c r="E14" s="7">
        <v>44</v>
      </c>
      <c r="F14" s="7"/>
      <c r="G14" s="8">
        <v>34.003997187500005</v>
      </c>
      <c r="H14" s="8">
        <v>2.3218212500000006</v>
      </c>
      <c r="I14" s="8">
        <v>13.146471875000001</v>
      </c>
      <c r="J14" s="8"/>
      <c r="K14" s="8">
        <v>26.537379062500005</v>
      </c>
      <c r="L14" s="8">
        <v>7.6938068749999982</v>
      </c>
      <c r="M14" s="8">
        <v>6.8452268749999998</v>
      </c>
      <c r="N14" s="8"/>
      <c r="O14" s="8"/>
      <c r="P14" s="8">
        <v>1.6119999999999999E-2</v>
      </c>
      <c r="Q14" s="8">
        <v>1.9217178124999998</v>
      </c>
      <c r="R14" s="8">
        <v>0.14411562500000002</v>
      </c>
      <c r="S14" s="9">
        <v>11805.802499999998</v>
      </c>
      <c r="T14" s="8">
        <f>SUM(G14:R14,S14/10000)</f>
        <v>93.811236812500013</v>
      </c>
      <c r="U14" s="7"/>
      <c r="V14" s="7"/>
      <c r="W14" s="7"/>
      <c r="X14" s="7"/>
      <c r="Y14" s="7"/>
      <c r="Z14" s="7"/>
      <c r="AA14" s="7"/>
      <c r="AB14" s="7"/>
      <c r="AC14" s="7" t="s">
        <v>52</v>
      </c>
    </row>
    <row r="15" spans="1:29" s="1" customFormat="1" x14ac:dyDescent="0.3">
      <c r="A15" s="10" t="s">
        <v>5</v>
      </c>
      <c r="C15" s="7">
        <v>1400</v>
      </c>
      <c r="D15" s="7">
        <v>1673</v>
      </c>
      <c r="E15" s="7">
        <v>1.5</v>
      </c>
      <c r="F15" s="7"/>
      <c r="G15" s="7">
        <v>52.03</v>
      </c>
      <c r="H15" s="7"/>
      <c r="I15" s="7">
        <v>15.6</v>
      </c>
      <c r="J15" s="7"/>
      <c r="K15" s="7">
        <v>9.17</v>
      </c>
      <c r="L15" s="7">
        <v>8.98</v>
      </c>
      <c r="M15" s="7">
        <v>10.6</v>
      </c>
      <c r="N15" s="7"/>
      <c r="O15" s="7"/>
      <c r="P15" s="7"/>
      <c r="Q15" s="7"/>
      <c r="R15" s="7"/>
      <c r="S15" s="7">
        <v>2165</v>
      </c>
      <c r="T15" s="7">
        <v>96.59</v>
      </c>
      <c r="U15" s="7"/>
      <c r="V15" s="7">
        <v>61.41</v>
      </c>
      <c r="W15" s="7">
        <v>0.92</v>
      </c>
      <c r="X15" s="7"/>
      <c r="Y15" s="7">
        <v>36.29</v>
      </c>
      <c r="Z15" s="7">
        <v>1.38</v>
      </c>
      <c r="AA15" s="7">
        <v>100</v>
      </c>
      <c r="AB15" s="7"/>
      <c r="AC15" s="7" t="s">
        <v>59</v>
      </c>
    </row>
    <row r="16" spans="1:29" s="1" customFormat="1" x14ac:dyDescent="0.3">
      <c r="A16" s="10" t="s">
        <v>6</v>
      </c>
      <c r="C16" s="7">
        <v>1400</v>
      </c>
      <c r="D16" s="7">
        <v>1673</v>
      </c>
      <c r="E16" s="7">
        <v>1.5</v>
      </c>
      <c r="F16" s="7"/>
      <c r="G16" s="7">
        <v>52.19</v>
      </c>
      <c r="H16" s="7"/>
      <c r="I16" s="7">
        <v>15.33</v>
      </c>
      <c r="J16" s="7"/>
      <c r="K16" s="7">
        <v>10.050000000000001</v>
      </c>
      <c r="L16" s="7">
        <v>8.92</v>
      </c>
      <c r="M16" s="7">
        <v>10.97</v>
      </c>
      <c r="N16" s="7"/>
      <c r="O16" s="7"/>
      <c r="P16" s="7"/>
      <c r="Q16" s="7"/>
      <c r="R16" s="7"/>
      <c r="S16" s="7">
        <v>1644</v>
      </c>
      <c r="T16" s="7">
        <v>97.63</v>
      </c>
      <c r="U16" s="7"/>
      <c r="V16" s="7">
        <v>61.41</v>
      </c>
      <c r="W16" s="7">
        <v>1.56</v>
      </c>
      <c r="X16" s="7"/>
      <c r="Y16" s="7">
        <v>35.020000000000003</v>
      </c>
      <c r="Z16" s="7">
        <v>2.02</v>
      </c>
      <c r="AA16" s="7">
        <v>100</v>
      </c>
      <c r="AB16" s="7"/>
      <c r="AC16" s="7" t="s">
        <v>59</v>
      </c>
    </row>
    <row r="17" spans="1:30" s="1" customFormat="1" x14ac:dyDescent="0.3">
      <c r="A17" s="10" t="s">
        <v>7</v>
      </c>
      <c r="C17" s="7">
        <v>1400</v>
      </c>
      <c r="D17" s="7">
        <v>1673</v>
      </c>
      <c r="E17" s="7">
        <v>1.5</v>
      </c>
      <c r="F17" s="7"/>
      <c r="G17" s="7">
        <v>47.52</v>
      </c>
      <c r="H17" s="7">
        <v>0.78</v>
      </c>
      <c r="I17" s="7">
        <v>14.89</v>
      </c>
      <c r="J17" s="7"/>
      <c r="K17" s="7">
        <v>9.06</v>
      </c>
      <c r="L17" s="7">
        <v>9.99</v>
      </c>
      <c r="M17" s="7">
        <v>11.89</v>
      </c>
      <c r="N17" s="7"/>
      <c r="O17" s="7">
        <v>0.13</v>
      </c>
      <c r="P17" s="7"/>
      <c r="Q17" s="7">
        <v>1.76</v>
      </c>
      <c r="R17" s="7"/>
      <c r="S17" s="7">
        <v>2348</v>
      </c>
      <c r="T17" s="7">
        <v>96.25</v>
      </c>
      <c r="U17" s="7"/>
      <c r="V17" s="7">
        <v>60.79</v>
      </c>
      <c r="W17" s="7">
        <v>0.34</v>
      </c>
      <c r="X17" s="7"/>
      <c r="Y17" s="7">
        <v>36.950000000000003</v>
      </c>
      <c r="Z17" s="7">
        <v>1.92</v>
      </c>
      <c r="AA17" s="7">
        <v>100</v>
      </c>
      <c r="AB17" s="7"/>
      <c r="AC17" s="7" t="s">
        <v>59</v>
      </c>
    </row>
    <row r="18" spans="1:30" s="1" customFormat="1" x14ac:dyDescent="0.3">
      <c r="A18" s="10" t="s">
        <v>8</v>
      </c>
      <c r="C18" s="7">
        <v>1400</v>
      </c>
      <c r="D18" s="7">
        <v>1673</v>
      </c>
      <c r="E18" s="7">
        <v>1.5</v>
      </c>
      <c r="F18" s="7"/>
      <c r="G18" s="7">
        <v>48.23</v>
      </c>
      <c r="H18" s="7"/>
      <c r="I18" s="7">
        <v>15</v>
      </c>
      <c r="J18" s="7"/>
      <c r="K18" s="7">
        <v>8.2799999999999994</v>
      </c>
      <c r="L18" s="7">
        <v>10.06</v>
      </c>
      <c r="M18" s="7">
        <v>11.99</v>
      </c>
      <c r="N18" s="7"/>
      <c r="O18" s="7"/>
      <c r="P18" s="7"/>
      <c r="Q18" s="7">
        <v>1.8</v>
      </c>
      <c r="R18" s="7"/>
      <c r="S18" s="7">
        <v>2343</v>
      </c>
      <c r="T18" s="7">
        <v>95.6</v>
      </c>
      <c r="U18" s="7"/>
      <c r="V18" s="7">
        <v>60.76</v>
      </c>
      <c r="W18" s="7">
        <v>0.26</v>
      </c>
      <c r="X18" s="7"/>
      <c r="Y18" s="7">
        <v>36.93</v>
      </c>
      <c r="Z18" s="7">
        <v>2.0499999999999998</v>
      </c>
      <c r="AA18" s="7">
        <v>100</v>
      </c>
      <c r="AB18" s="7"/>
      <c r="AC18" s="7" t="s">
        <v>59</v>
      </c>
    </row>
    <row r="19" spans="1:30" s="1" customFormat="1" x14ac:dyDescent="0.3">
      <c r="A19" s="10" t="s">
        <v>9</v>
      </c>
      <c r="C19" s="7">
        <v>1800</v>
      </c>
      <c r="D19" s="7">
        <v>2073</v>
      </c>
      <c r="E19" s="7">
        <v>5.5</v>
      </c>
      <c r="F19" s="7"/>
      <c r="G19" s="7">
        <v>49.72</v>
      </c>
      <c r="H19" s="7">
        <v>0.77</v>
      </c>
      <c r="I19" s="7">
        <v>13.4</v>
      </c>
      <c r="J19" s="7"/>
      <c r="K19" s="7">
        <v>7.51</v>
      </c>
      <c r="L19" s="7">
        <v>11.16</v>
      </c>
      <c r="M19" s="7">
        <v>12.63</v>
      </c>
      <c r="N19" s="7"/>
      <c r="O19" s="7"/>
      <c r="P19" s="7"/>
      <c r="Q19" s="7">
        <v>2.0699999999999998</v>
      </c>
      <c r="R19" s="7"/>
      <c r="S19" s="7">
        <v>2113</v>
      </c>
      <c r="T19" s="7">
        <v>97.48</v>
      </c>
      <c r="U19" s="7"/>
      <c r="V19" s="7">
        <v>62.29</v>
      </c>
      <c r="W19" s="7">
        <v>0.36</v>
      </c>
      <c r="X19" s="7">
        <v>0.3</v>
      </c>
      <c r="Y19" s="7">
        <v>35.33</v>
      </c>
      <c r="Z19" s="7">
        <v>0.56000000000000005</v>
      </c>
      <c r="AA19" s="7">
        <v>98.8</v>
      </c>
      <c r="AB19" s="7"/>
      <c r="AC19" s="7" t="s">
        <v>59</v>
      </c>
    </row>
    <row r="20" spans="1:30" x14ac:dyDescent="0.3">
      <c r="A20" s="10" t="s">
        <v>10</v>
      </c>
      <c r="B20" s="7"/>
      <c r="C20" s="7">
        <v>1400</v>
      </c>
      <c r="D20" s="7">
        <v>1673</v>
      </c>
      <c r="E20" s="7">
        <v>1E-4</v>
      </c>
      <c r="F20" s="7"/>
      <c r="G20" s="7">
        <v>52.7</v>
      </c>
      <c r="H20" s="7">
        <v>1.3</v>
      </c>
      <c r="I20" s="7">
        <v>15.3</v>
      </c>
      <c r="J20" s="7"/>
      <c r="K20" s="7">
        <v>10.199999999999999</v>
      </c>
      <c r="L20" s="7">
        <v>7.6</v>
      </c>
      <c r="M20" s="7">
        <v>12.4</v>
      </c>
      <c r="N20" s="7"/>
      <c r="O20" s="7"/>
      <c r="P20" s="7"/>
      <c r="Q20" s="7"/>
      <c r="R20" s="7"/>
      <c r="S20" s="7">
        <v>1964</v>
      </c>
      <c r="T20" s="7">
        <v>99.7</v>
      </c>
      <c r="U20" s="7"/>
      <c r="V20" s="7">
        <v>63.5</v>
      </c>
      <c r="W20" s="7"/>
      <c r="X20" s="7"/>
      <c r="Y20" s="7">
        <v>36.5</v>
      </c>
      <c r="Z20" s="7"/>
      <c r="AA20" s="7">
        <v>100</v>
      </c>
      <c r="AB20" s="7"/>
      <c r="AC20" s="7" t="s">
        <v>53</v>
      </c>
      <c r="AD20" s="7"/>
    </row>
    <row r="21" spans="1:30" x14ac:dyDescent="0.3">
      <c r="A21" s="10" t="s">
        <v>11</v>
      </c>
      <c r="B21" s="7"/>
      <c r="C21" s="7">
        <v>1400</v>
      </c>
      <c r="D21" s="7">
        <v>1673</v>
      </c>
      <c r="E21" s="7">
        <v>1E-4</v>
      </c>
      <c r="F21" s="7"/>
      <c r="G21" s="7">
        <v>52.5</v>
      </c>
      <c r="H21" s="7">
        <v>1.3</v>
      </c>
      <c r="I21" s="7">
        <v>15.2</v>
      </c>
      <c r="J21" s="7"/>
      <c r="K21" s="7">
        <v>10.199999999999999</v>
      </c>
      <c r="L21" s="7">
        <v>7.7</v>
      </c>
      <c r="M21" s="7">
        <v>12.4</v>
      </c>
      <c r="N21" s="7"/>
      <c r="O21" s="7"/>
      <c r="P21" s="7"/>
      <c r="Q21" s="7"/>
      <c r="R21" s="7"/>
      <c r="S21" s="7">
        <v>1995</v>
      </c>
      <c r="T21" s="7">
        <v>99.5</v>
      </c>
      <c r="U21" s="7"/>
      <c r="V21" s="7">
        <v>63.5</v>
      </c>
      <c r="W21" s="7"/>
      <c r="X21" s="7"/>
      <c r="Y21" s="7">
        <v>36.5</v>
      </c>
      <c r="Z21" s="7"/>
      <c r="AA21" s="7">
        <v>100</v>
      </c>
      <c r="AB21" s="7"/>
      <c r="AC21" s="7" t="s">
        <v>53</v>
      </c>
      <c r="AD21" s="7"/>
    </row>
    <row r="22" spans="1:30" x14ac:dyDescent="0.3">
      <c r="A22" s="10" t="s">
        <v>12</v>
      </c>
      <c r="B22" s="7"/>
      <c r="C22" s="7">
        <v>1400</v>
      </c>
      <c r="D22" s="7">
        <v>1673</v>
      </c>
      <c r="E22" s="7">
        <v>1E-4</v>
      </c>
      <c r="F22" s="7"/>
      <c r="G22" s="7">
        <v>52.8</v>
      </c>
      <c r="H22" s="7">
        <v>1.3</v>
      </c>
      <c r="I22" s="7">
        <v>15.3</v>
      </c>
      <c r="J22" s="7"/>
      <c r="K22" s="7">
        <v>9.4</v>
      </c>
      <c r="L22" s="7">
        <v>7.7</v>
      </c>
      <c r="M22" s="7">
        <v>12.5</v>
      </c>
      <c r="N22" s="7"/>
      <c r="O22" s="7"/>
      <c r="P22" s="7"/>
      <c r="Q22" s="7"/>
      <c r="R22" s="7"/>
      <c r="S22" s="7">
        <v>1856</v>
      </c>
      <c r="T22" s="7">
        <v>99.19</v>
      </c>
      <c r="U22" s="7"/>
      <c r="V22" s="7">
        <v>63.5</v>
      </c>
      <c r="W22" s="7"/>
      <c r="X22" s="7"/>
      <c r="Y22" s="7">
        <v>36.5</v>
      </c>
      <c r="Z22" s="7"/>
      <c r="AA22" s="7">
        <v>100</v>
      </c>
      <c r="AB22" s="7"/>
      <c r="AC22" s="7" t="s">
        <v>53</v>
      </c>
      <c r="AD22" s="7"/>
    </row>
    <row r="23" spans="1:30" x14ac:dyDescent="0.3">
      <c r="A23" s="10" t="s">
        <v>13</v>
      </c>
      <c r="B23" s="7"/>
      <c r="C23" s="7">
        <v>1400</v>
      </c>
      <c r="D23" s="7">
        <v>1673</v>
      </c>
      <c r="E23" s="7">
        <v>1E-4</v>
      </c>
      <c r="F23" s="7"/>
      <c r="G23" s="7">
        <v>53.7</v>
      </c>
      <c r="H23" s="7">
        <v>1.4</v>
      </c>
      <c r="I23" s="7">
        <v>15.5</v>
      </c>
      <c r="J23" s="7"/>
      <c r="K23" s="7">
        <v>8.6999999999999993</v>
      </c>
      <c r="L23" s="7">
        <v>7.9</v>
      </c>
      <c r="M23" s="7">
        <v>12.7</v>
      </c>
      <c r="N23" s="7"/>
      <c r="O23" s="7"/>
      <c r="P23" s="7"/>
      <c r="Q23" s="7"/>
      <c r="R23" s="7"/>
      <c r="S23" s="7">
        <v>1904</v>
      </c>
      <c r="T23" s="7">
        <v>100.09</v>
      </c>
      <c r="U23" s="7"/>
      <c r="V23" s="7">
        <v>63.5</v>
      </c>
      <c r="W23" s="7"/>
      <c r="X23" s="7"/>
      <c r="Y23" s="7">
        <v>36.5</v>
      </c>
      <c r="Z23" s="7"/>
      <c r="AA23" s="7">
        <v>100</v>
      </c>
      <c r="AB23" s="7"/>
      <c r="AC23" s="7" t="s">
        <v>53</v>
      </c>
      <c r="AD23" s="7"/>
    </row>
    <row r="24" spans="1:30" x14ac:dyDescent="0.3">
      <c r="A24" s="11">
        <v>36198</v>
      </c>
      <c r="B24" s="7"/>
      <c r="C24" s="7">
        <v>1400</v>
      </c>
      <c r="D24" s="7">
        <v>1673</v>
      </c>
      <c r="E24" s="7">
        <v>1E-4</v>
      </c>
      <c r="F24" s="7"/>
      <c r="G24" s="7">
        <v>53.9</v>
      </c>
      <c r="H24" s="7">
        <v>2.2999999999999998</v>
      </c>
      <c r="I24" s="7">
        <v>13.9</v>
      </c>
      <c r="J24" s="7"/>
      <c r="K24" s="7">
        <v>11.7</v>
      </c>
      <c r="L24" s="7">
        <v>8.6</v>
      </c>
      <c r="M24" s="7">
        <v>9.3000000000000007</v>
      </c>
      <c r="N24" s="7"/>
      <c r="O24" s="7"/>
      <c r="P24" s="7"/>
      <c r="Q24" s="7"/>
      <c r="R24" s="7"/>
      <c r="S24" s="7">
        <v>2126</v>
      </c>
      <c r="T24" s="7">
        <v>99.91</v>
      </c>
      <c r="U24" s="7"/>
      <c r="V24" s="7">
        <v>63.5</v>
      </c>
      <c r="W24" s="7"/>
      <c r="X24" s="7"/>
      <c r="Y24" s="7">
        <v>36.5</v>
      </c>
      <c r="Z24" s="7"/>
      <c r="AA24" s="7">
        <v>100</v>
      </c>
      <c r="AB24" s="7"/>
      <c r="AC24" s="7" t="s">
        <v>53</v>
      </c>
      <c r="AD24" s="7"/>
    </row>
    <row r="25" spans="1:30" x14ac:dyDescent="0.3">
      <c r="A25" s="11">
        <v>36226</v>
      </c>
      <c r="B25" s="7"/>
      <c r="C25" s="7">
        <v>1400</v>
      </c>
      <c r="D25" s="7">
        <v>1673</v>
      </c>
      <c r="E25" s="7">
        <v>1E-4</v>
      </c>
      <c r="F25" s="7"/>
      <c r="G25" s="7">
        <v>54</v>
      </c>
      <c r="H25" s="7">
        <v>2.2999999999999998</v>
      </c>
      <c r="I25" s="7">
        <v>13.9</v>
      </c>
      <c r="J25" s="7"/>
      <c r="K25" s="7">
        <v>11.4</v>
      </c>
      <c r="L25" s="7">
        <v>8.5</v>
      </c>
      <c r="M25" s="7">
        <v>9.3000000000000007</v>
      </c>
      <c r="N25" s="7"/>
      <c r="O25" s="7"/>
      <c r="P25" s="7"/>
      <c r="Q25" s="7"/>
      <c r="R25" s="7"/>
      <c r="S25" s="7">
        <v>2220</v>
      </c>
      <c r="T25" s="7">
        <v>99.62</v>
      </c>
      <c r="U25" s="7"/>
      <c r="V25" s="7">
        <v>63.5</v>
      </c>
      <c r="W25" s="7"/>
      <c r="X25" s="7"/>
      <c r="Y25" s="7">
        <v>36.5</v>
      </c>
      <c r="Z25" s="7"/>
      <c r="AA25" s="7">
        <v>100</v>
      </c>
      <c r="AB25" s="7"/>
      <c r="AC25" s="7" t="s">
        <v>53</v>
      </c>
      <c r="AD25" s="7"/>
    </row>
    <row r="26" spans="1:30" x14ac:dyDescent="0.3">
      <c r="A26" s="11">
        <v>36257</v>
      </c>
      <c r="B26" s="7"/>
      <c r="C26" s="7">
        <v>1400</v>
      </c>
      <c r="D26" s="7">
        <v>1673</v>
      </c>
      <c r="E26" s="7">
        <v>1E-4</v>
      </c>
      <c r="F26" s="7"/>
      <c r="G26" s="7">
        <v>54.2</v>
      </c>
      <c r="H26" s="7">
        <v>2.2999999999999998</v>
      </c>
      <c r="I26" s="7">
        <v>13.9</v>
      </c>
      <c r="J26" s="7"/>
      <c r="K26" s="7">
        <v>11.3</v>
      </c>
      <c r="L26" s="7">
        <v>8.6</v>
      </c>
      <c r="M26" s="7">
        <v>9.4</v>
      </c>
      <c r="N26" s="7"/>
      <c r="O26" s="7"/>
      <c r="P26" s="7"/>
      <c r="Q26" s="7"/>
      <c r="R26" s="7"/>
      <c r="S26" s="7">
        <v>2181</v>
      </c>
      <c r="T26" s="7">
        <v>99.92</v>
      </c>
      <c r="U26" s="7"/>
      <c r="V26" s="7">
        <v>63.5</v>
      </c>
      <c r="W26" s="7"/>
      <c r="X26" s="7"/>
      <c r="Y26" s="7">
        <v>36.5</v>
      </c>
      <c r="Z26" s="7"/>
      <c r="AA26" s="7">
        <v>100</v>
      </c>
      <c r="AB26" s="7"/>
      <c r="AC26" s="7" t="s">
        <v>53</v>
      </c>
      <c r="AD26" s="7"/>
    </row>
    <row r="27" spans="1:30" x14ac:dyDescent="0.3">
      <c r="A27" s="11">
        <v>36410</v>
      </c>
      <c r="B27" s="7"/>
      <c r="C27" s="7">
        <v>1400</v>
      </c>
      <c r="D27" s="7">
        <v>1673</v>
      </c>
      <c r="E27" s="7">
        <v>1E-4</v>
      </c>
      <c r="F27" s="7"/>
      <c r="G27" s="7">
        <v>52.5</v>
      </c>
      <c r="H27" s="7"/>
      <c r="I27" s="7">
        <v>15.3</v>
      </c>
      <c r="J27" s="7"/>
      <c r="K27" s="7">
        <v>11.4</v>
      </c>
      <c r="L27" s="7">
        <v>11.4</v>
      </c>
      <c r="M27" s="7">
        <v>9</v>
      </c>
      <c r="N27" s="7"/>
      <c r="O27" s="7"/>
      <c r="P27" s="7"/>
      <c r="Q27" s="7"/>
      <c r="R27" s="7"/>
      <c r="S27" s="7">
        <v>2126</v>
      </c>
      <c r="T27" s="7">
        <v>99.81</v>
      </c>
      <c r="U27" s="7"/>
      <c r="V27" s="7">
        <v>63.5</v>
      </c>
      <c r="W27" s="7"/>
      <c r="X27" s="7"/>
      <c r="Y27" s="7">
        <v>36.5</v>
      </c>
      <c r="Z27" s="7"/>
      <c r="AA27" s="7">
        <v>100</v>
      </c>
      <c r="AB27" s="7"/>
      <c r="AC27" s="7" t="s">
        <v>53</v>
      </c>
      <c r="AD27" s="7"/>
    </row>
    <row r="28" spans="1:30" x14ac:dyDescent="0.3">
      <c r="A28" s="11">
        <v>36440</v>
      </c>
      <c r="B28" s="7"/>
      <c r="C28" s="7">
        <v>1400</v>
      </c>
      <c r="D28" s="7">
        <v>1673</v>
      </c>
      <c r="E28" s="7">
        <v>1E-4</v>
      </c>
      <c r="F28" s="7"/>
      <c r="G28" s="7">
        <v>52.6</v>
      </c>
      <c r="H28" s="7"/>
      <c r="I28" s="7">
        <v>15.4</v>
      </c>
      <c r="J28" s="7"/>
      <c r="K28" s="7">
        <v>11.1</v>
      </c>
      <c r="L28" s="7">
        <v>11.5</v>
      </c>
      <c r="M28" s="7">
        <v>9</v>
      </c>
      <c r="N28" s="7"/>
      <c r="O28" s="7"/>
      <c r="P28" s="7"/>
      <c r="Q28" s="7"/>
      <c r="R28" s="7"/>
      <c r="S28" s="7">
        <v>2090</v>
      </c>
      <c r="T28" s="7">
        <v>99.81</v>
      </c>
      <c r="U28" s="7"/>
      <c r="V28" s="7">
        <v>63.5</v>
      </c>
      <c r="W28" s="7"/>
      <c r="X28" s="7"/>
      <c r="Y28" s="7">
        <v>36.5</v>
      </c>
      <c r="Z28" s="7"/>
      <c r="AA28" s="7">
        <v>100</v>
      </c>
      <c r="AB28" s="7"/>
      <c r="AC28" s="7" t="s">
        <v>53</v>
      </c>
      <c r="AD28" s="7"/>
    </row>
    <row r="29" spans="1:30" x14ac:dyDescent="0.3">
      <c r="A29" s="11">
        <v>36471</v>
      </c>
      <c r="B29" s="7"/>
      <c r="C29" s="7">
        <v>1400</v>
      </c>
      <c r="D29" s="7">
        <v>1673</v>
      </c>
      <c r="E29" s="7">
        <v>1E-4</v>
      </c>
      <c r="F29" s="7"/>
      <c r="G29" s="7">
        <v>52.5</v>
      </c>
      <c r="H29" s="7"/>
      <c r="I29" s="7">
        <v>15.4</v>
      </c>
      <c r="J29" s="7"/>
      <c r="K29" s="7">
        <v>11.2</v>
      </c>
      <c r="L29" s="7">
        <v>11.5</v>
      </c>
      <c r="M29" s="7">
        <v>8.9</v>
      </c>
      <c r="N29" s="7"/>
      <c r="O29" s="7"/>
      <c r="P29" s="7"/>
      <c r="Q29" s="7"/>
      <c r="R29" s="7"/>
      <c r="S29" s="7">
        <v>2131</v>
      </c>
      <c r="T29" s="7">
        <v>99.71</v>
      </c>
      <c r="U29" s="7"/>
      <c r="V29" s="7">
        <v>63.5</v>
      </c>
      <c r="W29" s="7"/>
      <c r="X29" s="7"/>
      <c r="Y29" s="7">
        <v>36.5</v>
      </c>
      <c r="Z29" s="7"/>
      <c r="AA29" s="7">
        <v>100</v>
      </c>
      <c r="AB29" s="7"/>
      <c r="AC29" s="7" t="s">
        <v>53</v>
      </c>
      <c r="AD29" s="7"/>
    </row>
    <row r="30" spans="1:30" x14ac:dyDescent="0.3">
      <c r="A30" s="11">
        <v>36501</v>
      </c>
      <c r="B30" s="7"/>
      <c r="C30" s="7">
        <v>1400</v>
      </c>
      <c r="D30" s="7">
        <v>1673</v>
      </c>
      <c r="E30" s="7">
        <v>1E-4</v>
      </c>
      <c r="F30" s="7"/>
      <c r="G30" s="7">
        <v>53</v>
      </c>
      <c r="H30" s="7"/>
      <c r="I30" s="7">
        <v>15.5</v>
      </c>
      <c r="J30" s="7"/>
      <c r="K30" s="7">
        <v>11.2</v>
      </c>
      <c r="L30" s="7">
        <v>11.6</v>
      </c>
      <c r="M30" s="7">
        <v>9.1</v>
      </c>
      <c r="N30" s="7"/>
      <c r="O30" s="7"/>
      <c r="P30" s="7"/>
      <c r="Q30" s="7"/>
      <c r="R30" s="7"/>
      <c r="S30" s="7">
        <v>2054</v>
      </c>
      <c r="T30" s="7">
        <v>100.61</v>
      </c>
      <c r="U30" s="7"/>
      <c r="V30" s="7">
        <v>63.5</v>
      </c>
      <c r="W30" s="7"/>
      <c r="X30" s="7"/>
      <c r="Y30" s="7">
        <v>36.5</v>
      </c>
      <c r="Z30" s="7"/>
      <c r="AA30" s="7">
        <v>100</v>
      </c>
      <c r="AB30" s="7"/>
      <c r="AC30" s="7" t="s">
        <v>53</v>
      </c>
      <c r="AD30" s="7"/>
    </row>
    <row r="31" spans="1:30" x14ac:dyDescent="0.3">
      <c r="A31" s="10" t="s">
        <v>14</v>
      </c>
      <c r="B31" s="7"/>
      <c r="C31" s="7">
        <v>1400</v>
      </c>
      <c r="D31" s="7">
        <v>1673</v>
      </c>
      <c r="E31" s="7">
        <v>1E-4</v>
      </c>
      <c r="F31" s="7"/>
      <c r="G31" s="7">
        <v>53.6</v>
      </c>
      <c r="H31" s="7"/>
      <c r="I31" s="7">
        <v>15.7</v>
      </c>
      <c r="J31" s="7"/>
      <c r="K31" s="7">
        <v>9.1999999999999993</v>
      </c>
      <c r="L31" s="7">
        <v>11.7</v>
      </c>
      <c r="M31" s="7">
        <v>9.1999999999999993</v>
      </c>
      <c r="N31" s="7"/>
      <c r="O31" s="7"/>
      <c r="P31" s="7"/>
      <c r="Q31" s="7"/>
      <c r="R31" s="7"/>
      <c r="S31" s="7">
        <v>1785</v>
      </c>
      <c r="T31" s="7">
        <v>99.58</v>
      </c>
      <c r="U31" s="7"/>
      <c r="V31" s="7">
        <v>63.5</v>
      </c>
      <c r="W31" s="7"/>
      <c r="X31" s="7"/>
      <c r="Y31" s="7">
        <v>36.5</v>
      </c>
      <c r="Z31" s="7"/>
      <c r="AA31" s="7">
        <v>100</v>
      </c>
      <c r="AB31" s="7"/>
      <c r="AC31" s="7" t="s">
        <v>53</v>
      </c>
      <c r="AD31" s="7"/>
    </row>
    <row r="32" spans="1:30" s="1" customFormat="1" x14ac:dyDescent="0.3">
      <c r="A32" s="10">
        <v>2</v>
      </c>
      <c r="B32" s="7"/>
      <c r="C32" s="7">
        <v>1355</v>
      </c>
      <c r="D32" s="7">
        <v>1628</v>
      </c>
      <c r="E32" s="7">
        <v>1.6</v>
      </c>
      <c r="F32" s="7"/>
      <c r="G32" s="7">
        <v>47.4</v>
      </c>
      <c r="H32" s="7">
        <v>0.73</v>
      </c>
      <c r="I32" s="7">
        <v>18.100000000000001</v>
      </c>
      <c r="J32" s="7">
        <v>0.03</v>
      </c>
      <c r="K32" s="7">
        <v>8.6</v>
      </c>
      <c r="L32" s="7">
        <v>11.2</v>
      </c>
      <c r="M32" s="7">
        <v>11</v>
      </c>
      <c r="N32" s="7"/>
      <c r="O32" s="7"/>
      <c r="P32" s="7"/>
      <c r="Q32" s="7">
        <v>2.4</v>
      </c>
      <c r="R32" s="7"/>
      <c r="S32" s="7">
        <v>1400</v>
      </c>
      <c r="T32" s="7">
        <v>99.6</v>
      </c>
      <c r="U32" s="7"/>
      <c r="V32" s="7">
        <v>63.5</v>
      </c>
      <c r="W32" s="7"/>
      <c r="X32" s="7"/>
      <c r="Y32" s="7">
        <v>36.5</v>
      </c>
      <c r="Z32" s="7"/>
      <c r="AA32" s="7">
        <v>100</v>
      </c>
      <c r="AB32" s="7"/>
      <c r="AC32" s="7" t="s">
        <v>60</v>
      </c>
    </row>
    <row r="33" spans="1:31" s="1" customFormat="1" x14ac:dyDescent="0.3">
      <c r="A33" s="10">
        <v>3</v>
      </c>
      <c r="B33" s="7"/>
      <c r="C33" s="7">
        <v>1355</v>
      </c>
      <c r="D33" s="7">
        <v>1628</v>
      </c>
      <c r="E33" s="7">
        <v>1.6</v>
      </c>
      <c r="F33" s="7"/>
      <c r="G33" s="7">
        <v>47.9</v>
      </c>
      <c r="H33" s="7">
        <v>0.68</v>
      </c>
      <c r="I33" s="7">
        <v>18.2</v>
      </c>
      <c r="J33" s="7">
        <v>0.05</v>
      </c>
      <c r="K33" s="7">
        <v>7</v>
      </c>
      <c r="L33" s="7">
        <v>12.1</v>
      </c>
      <c r="M33" s="7">
        <v>11.4</v>
      </c>
      <c r="N33" s="7"/>
      <c r="O33" s="7"/>
      <c r="P33" s="7"/>
      <c r="Q33" s="7">
        <v>2.2999999999999998</v>
      </c>
      <c r="R33" s="7"/>
      <c r="S33" s="7">
        <v>1300</v>
      </c>
      <c r="T33" s="7">
        <v>99.76</v>
      </c>
      <c r="U33" s="7"/>
      <c r="V33" s="7">
        <v>63.5</v>
      </c>
      <c r="W33" s="7"/>
      <c r="X33" s="7"/>
      <c r="Y33" s="7">
        <v>36.5</v>
      </c>
      <c r="Z33" s="7"/>
      <c r="AA33" s="7">
        <v>100</v>
      </c>
      <c r="AB33" s="7"/>
      <c r="AC33" s="7" t="s">
        <v>60</v>
      </c>
    </row>
    <row r="34" spans="1:31" s="1" customFormat="1" x14ac:dyDescent="0.3">
      <c r="A34" s="10">
        <v>4</v>
      </c>
      <c r="B34" s="7"/>
      <c r="C34" s="7">
        <v>1355</v>
      </c>
      <c r="D34" s="7">
        <v>1628</v>
      </c>
      <c r="E34" s="7">
        <v>1.6</v>
      </c>
      <c r="F34" s="7"/>
      <c r="G34" s="7">
        <v>47.7</v>
      </c>
      <c r="H34" s="7">
        <v>0.72</v>
      </c>
      <c r="I34" s="7">
        <v>18.2</v>
      </c>
      <c r="J34" s="7">
        <v>0.04</v>
      </c>
      <c r="K34" s="7">
        <v>8.1999999999999993</v>
      </c>
      <c r="L34" s="7">
        <v>11.4</v>
      </c>
      <c r="M34" s="7">
        <v>11.1</v>
      </c>
      <c r="N34" s="7"/>
      <c r="O34" s="7"/>
      <c r="P34" s="7"/>
      <c r="Q34" s="7">
        <v>2.4</v>
      </c>
      <c r="R34" s="7"/>
      <c r="S34" s="7">
        <v>1400</v>
      </c>
      <c r="T34" s="7">
        <v>99.9</v>
      </c>
      <c r="U34" s="7"/>
      <c r="V34" s="7">
        <v>63.5</v>
      </c>
      <c r="W34" s="7"/>
      <c r="X34" s="7"/>
      <c r="Y34" s="7">
        <v>36.5</v>
      </c>
      <c r="Z34" s="7"/>
      <c r="AA34" s="7">
        <v>100</v>
      </c>
      <c r="AB34" s="7"/>
      <c r="AC34" s="7" t="s">
        <v>60</v>
      </c>
    </row>
    <row r="35" spans="1:31" s="1" customFormat="1" x14ac:dyDescent="0.3">
      <c r="A35" s="10">
        <v>5</v>
      </c>
      <c r="B35" s="7"/>
      <c r="C35" s="7">
        <v>1355</v>
      </c>
      <c r="D35" s="7">
        <v>1628</v>
      </c>
      <c r="E35" s="7">
        <v>1.6</v>
      </c>
      <c r="F35" s="7"/>
      <c r="G35" s="7">
        <v>47.9</v>
      </c>
      <c r="H35" s="7">
        <v>0.74</v>
      </c>
      <c r="I35" s="7">
        <v>18.3</v>
      </c>
      <c r="J35" s="7">
        <v>0.05</v>
      </c>
      <c r="K35" s="7">
        <v>7.9</v>
      </c>
      <c r="L35" s="7">
        <v>11.5</v>
      </c>
      <c r="M35" s="7">
        <v>11.4</v>
      </c>
      <c r="N35" s="7"/>
      <c r="O35" s="7"/>
      <c r="P35" s="7"/>
      <c r="Q35" s="7">
        <v>2.4</v>
      </c>
      <c r="R35" s="7"/>
      <c r="S35" s="7">
        <v>1400</v>
      </c>
      <c r="T35" s="7">
        <v>100.33</v>
      </c>
      <c r="U35" s="7"/>
      <c r="V35" s="7">
        <v>63.5</v>
      </c>
      <c r="W35" s="7"/>
      <c r="X35" s="7"/>
      <c r="Y35" s="7">
        <v>36.5</v>
      </c>
      <c r="Z35" s="7"/>
      <c r="AA35" s="7">
        <v>100</v>
      </c>
      <c r="AB35" s="7"/>
      <c r="AC35" s="7" t="s">
        <v>60</v>
      </c>
    </row>
    <row r="36" spans="1:31" s="1" customFormat="1" x14ac:dyDescent="0.3">
      <c r="A36" s="10">
        <v>7</v>
      </c>
      <c r="B36" s="7"/>
      <c r="C36" s="7">
        <v>1355</v>
      </c>
      <c r="D36" s="7">
        <v>1628</v>
      </c>
      <c r="E36" s="7">
        <v>1.6</v>
      </c>
      <c r="F36" s="7"/>
      <c r="G36" s="7">
        <v>47.5</v>
      </c>
      <c r="H36" s="7">
        <v>0.72</v>
      </c>
      <c r="I36" s="7">
        <v>18</v>
      </c>
      <c r="J36" s="7">
        <v>0.04</v>
      </c>
      <c r="K36" s="7">
        <v>8.3000000000000007</v>
      </c>
      <c r="L36" s="7">
        <v>11.5</v>
      </c>
      <c r="M36" s="7">
        <v>10.9</v>
      </c>
      <c r="N36" s="7"/>
      <c r="O36" s="7"/>
      <c r="P36" s="7"/>
      <c r="Q36" s="7">
        <v>2.4</v>
      </c>
      <c r="R36" s="7"/>
      <c r="S36" s="7">
        <v>1500</v>
      </c>
      <c r="T36" s="7">
        <v>99.51</v>
      </c>
      <c r="U36" s="7"/>
      <c r="V36" s="7">
        <v>63.5</v>
      </c>
      <c r="W36" s="7"/>
      <c r="X36" s="7"/>
      <c r="Y36" s="7">
        <v>36.5</v>
      </c>
      <c r="Z36" s="7"/>
      <c r="AA36" s="7">
        <v>100</v>
      </c>
      <c r="AB36" s="7"/>
      <c r="AC36" s="7" t="s">
        <v>60</v>
      </c>
    </row>
    <row r="37" spans="1:31" s="1" customFormat="1" x14ac:dyDescent="0.3">
      <c r="A37" s="10">
        <v>10</v>
      </c>
      <c r="B37" s="7"/>
      <c r="C37" s="7">
        <v>1355</v>
      </c>
      <c r="D37" s="7">
        <v>1628</v>
      </c>
      <c r="E37" s="7">
        <v>1.6</v>
      </c>
      <c r="F37" s="7"/>
      <c r="G37" s="7">
        <v>47.1</v>
      </c>
      <c r="H37" s="7">
        <v>0.68</v>
      </c>
      <c r="I37" s="7">
        <v>17.8</v>
      </c>
      <c r="J37" s="7">
        <v>0.08</v>
      </c>
      <c r="K37" s="7">
        <v>8.1999999999999993</v>
      </c>
      <c r="L37" s="7">
        <v>12.6</v>
      </c>
      <c r="M37" s="7">
        <v>10.7</v>
      </c>
      <c r="N37" s="7"/>
      <c r="O37" s="7"/>
      <c r="P37" s="7"/>
      <c r="Q37" s="7">
        <v>2.1</v>
      </c>
      <c r="R37" s="7"/>
      <c r="S37" s="7">
        <v>1800</v>
      </c>
      <c r="T37" s="7">
        <v>99.44</v>
      </c>
      <c r="U37" s="7"/>
      <c r="V37" s="7">
        <v>63.5</v>
      </c>
      <c r="W37" s="7"/>
      <c r="X37" s="7"/>
      <c r="Y37" s="7">
        <v>36.5</v>
      </c>
      <c r="Z37" s="7"/>
      <c r="AA37" s="7">
        <v>100</v>
      </c>
      <c r="AB37" s="7"/>
      <c r="AC37" s="7" t="s">
        <v>60</v>
      </c>
    </row>
    <row r="38" spans="1:31" s="1" customFormat="1" x14ac:dyDescent="0.3">
      <c r="A38" s="10">
        <v>11</v>
      </c>
      <c r="B38" s="7"/>
      <c r="C38" s="7">
        <v>1355</v>
      </c>
      <c r="D38" s="7">
        <v>1628</v>
      </c>
      <c r="E38" s="7">
        <v>1.6</v>
      </c>
      <c r="F38" s="7"/>
      <c r="G38" s="7">
        <v>47.6</v>
      </c>
      <c r="H38" s="7">
        <v>0.69</v>
      </c>
      <c r="I38" s="7">
        <v>17.899999999999999</v>
      </c>
      <c r="J38" s="7">
        <v>0.06</v>
      </c>
      <c r="K38" s="7">
        <v>7.8</v>
      </c>
      <c r="L38" s="7">
        <v>12.6</v>
      </c>
      <c r="M38" s="7">
        <v>11</v>
      </c>
      <c r="N38" s="7"/>
      <c r="O38" s="7"/>
      <c r="P38" s="7"/>
      <c r="Q38" s="7">
        <v>2.2000000000000002</v>
      </c>
      <c r="R38" s="7"/>
      <c r="S38" s="7">
        <v>1600</v>
      </c>
      <c r="T38" s="7">
        <v>100.01</v>
      </c>
      <c r="U38" s="7"/>
      <c r="V38" s="7">
        <v>63.5</v>
      </c>
      <c r="W38" s="7"/>
      <c r="X38" s="7"/>
      <c r="Y38" s="7">
        <v>36.5</v>
      </c>
      <c r="Z38" s="7"/>
      <c r="AA38" s="7">
        <v>100</v>
      </c>
      <c r="AB38" s="7"/>
      <c r="AC38" s="7" t="s">
        <v>60</v>
      </c>
    </row>
    <row r="39" spans="1:31" s="1" customFormat="1" x14ac:dyDescent="0.3">
      <c r="A39" s="10">
        <v>12</v>
      </c>
      <c r="B39" s="7"/>
      <c r="C39" s="7">
        <v>1355</v>
      </c>
      <c r="D39" s="7">
        <v>1628</v>
      </c>
      <c r="E39" s="7">
        <v>1.6</v>
      </c>
      <c r="F39" s="7"/>
      <c r="G39" s="7">
        <v>47.7</v>
      </c>
      <c r="H39" s="7">
        <v>0.72</v>
      </c>
      <c r="I39" s="7">
        <v>18.5</v>
      </c>
      <c r="J39" s="7">
        <v>0.02</v>
      </c>
      <c r="K39" s="7">
        <v>8.1999999999999993</v>
      </c>
      <c r="L39" s="7">
        <v>10.9</v>
      </c>
      <c r="M39" s="7">
        <v>11.3</v>
      </c>
      <c r="N39" s="7"/>
      <c r="O39" s="7"/>
      <c r="P39" s="7"/>
      <c r="Q39" s="7">
        <v>2.5</v>
      </c>
      <c r="R39" s="7"/>
      <c r="S39" s="7">
        <v>1400</v>
      </c>
      <c r="T39" s="7">
        <v>99.98</v>
      </c>
      <c r="U39" s="7"/>
      <c r="V39" s="7">
        <v>63.5</v>
      </c>
      <c r="W39" s="7"/>
      <c r="X39" s="7"/>
      <c r="Y39" s="7">
        <v>36.5</v>
      </c>
      <c r="Z39" s="7"/>
      <c r="AA39" s="7">
        <v>100</v>
      </c>
      <c r="AB39" s="7"/>
      <c r="AC39" s="7" t="s">
        <v>60</v>
      </c>
    </row>
    <row r="40" spans="1:31" s="1" customFormat="1" x14ac:dyDescent="0.3">
      <c r="A40" s="10">
        <v>27</v>
      </c>
      <c r="B40" s="7"/>
      <c r="C40" s="7">
        <v>1315</v>
      </c>
      <c r="D40" s="7">
        <v>1588</v>
      </c>
      <c r="E40" s="7">
        <v>1.1000000000000001</v>
      </c>
      <c r="F40" s="7"/>
      <c r="G40" s="7">
        <v>49</v>
      </c>
      <c r="H40" s="7">
        <v>0.67</v>
      </c>
      <c r="I40" s="7">
        <v>18.3</v>
      </c>
      <c r="J40" s="7">
        <v>0.06</v>
      </c>
      <c r="K40" s="7">
        <v>4.9000000000000004</v>
      </c>
      <c r="L40" s="7">
        <v>11.9</v>
      </c>
      <c r="M40" s="7">
        <v>12.1</v>
      </c>
      <c r="N40" s="7"/>
      <c r="O40" s="7"/>
      <c r="P40" s="7"/>
      <c r="Q40" s="7">
        <v>2.6</v>
      </c>
      <c r="R40" s="7"/>
      <c r="S40" s="7">
        <v>1100</v>
      </c>
      <c r="T40" s="7">
        <v>99.64</v>
      </c>
      <c r="U40" s="7"/>
      <c r="V40" s="7">
        <v>63.5</v>
      </c>
      <c r="W40" s="7"/>
      <c r="X40" s="7"/>
      <c r="Y40" s="7">
        <v>36.5</v>
      </c>
      <c r="Z40" s="7"/>
      <c r="AA40" s="7">
        <v>100</v>
      </c>
      <c r="AB40" s="7"/>
      <c r="AC40" s="7" t="s">
        <v>60</v>
      </c>
    </row>
    <row r="41" spans="1:31" x14ac:dyDescent="0.3">
      <c r="A41" s="10" t="s">
        <v>15</v>
      </c>
      <c r="B41" s="7"/>
      <c r="C41" s="7">
        <v>1315</v>
      </c>
      <c r="D41" s="7">
        <v>1588</v>
      </c>
      <c r="E41" s="7">
        <v>1.2</v>
      </c>
      <c r="F41" s="7"/>
      <c r="G41" s="7">
        <v>48</v>
      </c>
      <c r="H41" s="7">
        <v>0.61</v>
      </c>
      <c r="I41" s="7">
        <v>18.399999999999999</v>
      </c>
      <c r="J41" s="7">
        <v>0.09</v>
      </c>
      <c r="K41" s="7">
        <v>5.0999999999999996</v>
      </c>
      <c r="L41" s="7">
        <v>12.6</v>
      </c>
      <c r="M41" s="7">
        <v>11.5</v>
      </c>
      <c r="N41" s="7"/>
      <c r="O41" s="7"/>
      <c r="P41" s="7"/>
      <c r="Q41" s="7">
        <v>1.78</v>
      </c>
      <c r="R41" s="7"/>
      <c r="S41" s="7">
        <v>1500</v>
      </c>
      <c r="T41" s="7">
        <v>98.23</v>
      </c>
      <c r="U41" s="7"/>
      <c r="V41" s="7">
        <v>63.5</v>
      </c>
      <c r="W41" s="7"/>
      <c r="X41" s="7"/>
      <c r="Y41" s="7">
        <v>36.5</v>
      </c>
      <c r="Z41" s="7"/>
      <c r="AA41" s="7">
        <v>100</v>
      </c>
      <c r="AB41" s="7"/>
      <c r="AC41" s="7" t="s">
        <v>60</v>
      </c>
    </row>
    <row r="42" spans="1:31" x14ac:dyDescent="0.3">
      <c r="A42" s="10" t="s">
        <v>16</v>
      </c>
      <c r="B42" s="7"/>
      <c r="C42" s="7">
        <v>1300</v>
      </c>
      <c r="D42" s="7">
        <v>1573</v>
      </c>
      <c r="E42" s="7">
        <v>1</v>
      </c>
      <c r="F42" s="7"/>
      <c r="G42" s="7">
        <v>47.1</v>
      </c>
      <c r="H42" s="7">
        <v>0.7</v>
      </c>
      <c r="I42" s="7">
        <v>17.7</v>
      </c>
      <c r="J42" s="7">
        <v>7.0000000000000007E-2</v>
      </c>
      <c r="K42" s="7">
        <v>8.6999999999999993</v>
      </c>
      <c r="L42" s="7">
        <v>11.9</v>
      </c>
      <c r="M42" s="7">
        <v>10.8</v>
      </c>
      <c r="N42" s="7"/>
      <c r="O42" s="7"/>
      <c r="P42" s="7"/>
      <c r="Q42" s="7">
        <v>2.21</v>
      </c>
      <c r="R42" s="7"/>
      <c r="S42" s="7">
        <v>1600</v>
      </c>
      <c r="T42" s="7">
        <v>99.34</v>
      </c>
      <c r="U42" s="7"/>
      <c r="V42" s="7">
        <v>63.5</v>
      </c>
      <c r="W42" s="7"/>
      <c r="X42" s="7"/>
      <c r="Y42" s="7">
        <v>36.5</v>
      </c>
      <c r="Z42" s="7"/>
      <c r="AA42" s="7">
        <v>100</v>
      </c>
      <c r="AB42" s="7"/>
      <c r="AC42" s="7" t="s">
        <v>60</v>
      </c>
    </row>
    <row r="43" spans="1:31" x14ac:dyDescent="0.3">
      <c r="A43" s="10" t="s">
        <v>17</v>
      </c>
      <c r="B43" s="7"/>
      <c r="C43" s="7">
        <v>1300</v>
      </c>
      <c r="D43" s="7">
        <v>1573</v>
      </c>
      <c r="E43" s="7">
        <v>1</v>
      </c>
      <c r="F43" s="7"/>
      <c r="G43" s="7">
        <v>50.1</v>
      </c>
      <c r="H43" s="7">
        <v>0.71</v>
      </c>
      <c r="I43" s="7">
        <v>17.399999999999999</v>
      </c>
      <c r="J43" s="7">
        <v>0.11</v>
      </c>
      <c r="K43" s="7">
        <v>5.2</v>
      </c>
      <c r="L43" s="7">
        <v>11.6</v>
      </c>
      <c r="M43" s="7">
        <v>11.9</v>
      </c>
      <c r="N43" s="7"/>
      <c r="O43" s="7"/>
      <c r="P43" s="7"/>
      <c r="Q43" s="7">
        <v>2.6</v>
      </c>
      <c r="R43" s="7"/>
      <c r="S43" s="7">
        <v>1100</v>
      </c>
      <c r="T43" s="7">
        <v>99.73</v>
      </c>
      <c r="U43" s="7"/>
      <c r="V43" s="7">
        <v>63.5</v>
      </c>
      <c r="W43" s="7"/>
      <c r="X43" s="7"/>
      <c r="Y43" s="7">
        <v>36.5</v>
      </c>
      <c r="Z43" s="7"/>
      <c r="AA43" s="7">
        <v>100</v>
      </c>
      <c r="AB43" s="7"/>
      <c r="AC43" s="7" t="s">
        <v>60</v>
      </c>
    </row>
    <row r="44" spans="1:31" x14ac:dyDescent="0.3">
      <c r="A44" s="10" t="s">
        <v>18</v>
      </c>
      <c r="B44" s="7"/>
      <c r="C44" s="7">
        <v>1300</v>
      </c>
      <c r="D44" s="7">
        <v>1573</v>
      </c>
      <c r="E44" s="7">
        <v>1</v>
      </c>
      <c r="F44" s="7"/>
      <c r="G44" s="7">
        <v>50.1</v>
      </c>
      <c r="H44" s="7">
        <v>0.73</v>
      </c>
      <c r="I44" s="7">
        <v>18</v>
      </c>
      <c r="J44" s="7">
        <v>0.12</v>
      </c>
      <c r="K44" s="7">
        <v>5.3</v>
      </c>
      <c r="L44" s="7">
        <v>11.1</v>
      </c>
      <c r="M44" s="7">
        <v>11.6</v>
      </c>
      <c r="N44" s="7"/>
      <c r="O44" s="7"/>
      <c r="P44" s="7"/>
      <c r="Q44" s="7">
        <v>2.52</v>
      </c>
      <c r="R44" s="7"/>
      <c r="S44" s="7">
        <v>1100</v>
      </c>
      <c r="T44" s="7">
        <v>99.58</v>
      </c>
      <c r="U44" s="7"/>
      <c r="V44" s="7">
        <v>63.5</v>
      </c>
      <c r="W44" s="7"/>
      <c r="X44" s="7"/>
      <c r="Y44" s="7">
        <v>36.5</v>
      </c>
      <c r="Z44" s="7"/>
      <c r="AA44" s="7">
        <v>100</v>
      </c>
      <c r="AB44" s="7"/>
      <c r="AC44" s="7" t="s">
        <v>60</v>
      </c>
    </row>
    <row r="45" spans="1:31" s="7" customFormat="1" ht="13.8" x14ac:dyDescent="0.25">
      <c r="A45" s="10" t="s">
        <v>19</v>
      </c>
      <c r="C45" s="7">
        <v>1450</v>
      </c>
      <c r="D45" s="7">
        <v>1723</v>
      </c>
      <c r="E45" s="7">
        <v>0.8</v>
      </c>
      <c r="G45" s="7">
        <v>49.48</v>
      </c>
      <c r="H45" s="7">
        <v>0.77</v>
      </c>
      <c r="I45" s="7">
        <v>17.04</v>
      </c>
      <c r="K45" s="7">
        <v>8.1999999999999993</v>
      </c>
      <c r="L45" s="7">
        <v>11.39</v>
      </c>
      <c r="M45" s="7">
        <v>11.98</v>
      </c>
      <c r="N45" s="7">
        <v>0.01</v>
      </c>
      <c r="O45" s="7">
        <v>0.14000000000000001</v>
      </c>
      <c r="Q45" s="7">
        <v>2.12</v>
      </c>
      <c r="R45" s="7">
        <v>0.13</v>
      </c>
      <c r="S45" s="7">
        <v>1601</v>
      </c>
      <c r="T45" s="7">
        <v>101.4</v>
      </c>
      <c r="V45" s="7">
        <v>58.35</v>
      </c>
      <c r="W45" s="7">
        <v>4.8099999999999996</v>
      </c>
      <c r="Y45" s="7">
        <v>34.5</v>
      </c>
      <c r="Z45" s="7">
        <v>1.96</v>
      </c>
      <c r="AA45" s="7">
        <v>99.6</v>
      </c>
      <c r="AC45" s="7" t="s">
        <v>54</v>
      </c>
    </row>
    <row r="46" spans="1:31" s="7" customFormat="1" ht="13.8" x14ac:dyDescent="0.25">
      <c r="A46" s="10" t="s">
        <v>20</v>
      </c>
      <c r="C46" s="7">
        <v>1450</v>
      </c>
      <c r="D46" s="7">
        <v>1723</v>
      </c>
      <c r="E46" s="7">
        <v>0.8</v>
      </c>
      <c r="G46" s="7">
        <v>52.11</v>
      </c>
      <c r="H46" s="7">
        <v>0.82</v>
      </c>
      <c r="I46" s="7">
        <v>18.27</v>
      </c>
      <c r="K46" s="7">
        <v>2.82</v>
      </c>
      <c r="L46" s="7">
        <v>12.11</v>
      </c>
      <c r="M46" s="7">
        <v>12.68</v>
      </c>
      <c r="N46" s="7">
        <v>0</v>
      </c>
      <c r="O46" s="7">
        <v>0.09</v>
      </c>
      <c r="Q46" s="7">
        <v>2.14</v>
      </c>
      <c r="R46" s="7">
        <v>0.08</v>
      </c>
      <c r="S46" s="7">
        <v>1642</v>
      </c>
      <c r="T46" s="7">
        <v>101.29</v>
      </c>
      <c r="V46" s="7">
        <v>56.88</v>
      </c>
      <c r="W46" s="7">
        <v>4.2699999999999996</v>
      </c>
      <c r="Y46" s="7">
        <v>37.08</v>
      </c>
      <c r="Z46" s="7">
        <v>1.78</v>
      </c>
      <c r="AA46" s="7">
        <v>100</v>
      </c>
      <c r="AC46" s="7" t="s">
        <v>54</v>
      </c>
    </row>
    <row r="47" spans="1:31" x14ac:dyDescent="0.3">
      <c r="A47" s="10" t="s">
        <v>21</v>
      </c>
      <c r="B47" s="7"/>
      <c r="C47" s="7">
        <v>1400</v>
      </c>
      <c r="D47" s="7">
        <v>1673</v>
      </c>
      <c r="E47" s="7">
        <v>1.5</v>
      </c>
      <c r="F47" s="7"/>
      <c r="G47" s="7">
        <v>50.55</v>
      </c>
      <c r="H47" s="7">
        <v>0.82</v>
      </c>
      <c r="I47" s="7">
        <v>15.38</v>
      </c>
      <c r="J47" s="7"/>
      <c r="K47" s="7">
        <v>7.5</v>
      </c>
      <c r="L47" s="7">
        <v>10.44</v>
      </c>
      <c r="M47" s="7">
        <v>12.62</v>
      </c>
      <c r="N47" s="7"/>
      <c r="O47" s="7">
        <v>0.13</v>
      </c>
      <c r="P47" s="7"/>
      <c r="Q47" s="7">
        <v>1.37</v>
      </c>
      <c r="R47" s="7"/>
      <c r="S47" s="7">
        <v>1752</v>
      </c>
      <c r="T47" s="7">
        <v>98.99</v>
      </c>
      <c r="U47" s="7"/>
      <c r="V47" s="7">
        <v>61.34</v>
      </c>
      <c r="W47" s="7">
        <v>0.04</v>
      </c>
      <c r="X47" s="7">
        <v>0.28000000000000003</v>
      </c>
      <c r="Y47" s="7">
        <v>36.770000000000003</v>
      </c>
      <c r="Z47" s="7">
        <v>0.67</v>
      </c>
      <c r="AA47" s="7">
        <v>99.1</v>
      </c>
      <c r="AB47" s="7"/>
      <c r="AC47" s="7" t="s">
        <v>55</v>
      </c>
      <c r="AD47" s="7"/>
      <c r="AE47" s="7"/>
    </row>
    <row r="48" spans="1:31" ht="15" x14ac:dyDescent="0.3">
      <c r="A48" s="10" t="s">
        <v>22</v>
      </c>
      <c r="B48" s="7"/>
      <c r="C48" s="7">
        <v>1400</v>
      </c>
      <c r="D48" s="7">
        <v>1673</v>
      </c>
      <c r="E48" s="7">
        <v>1.5</v>
      </c>
      <c r="F48" s="7"/>
      <c r="G48" s="7">
        <v>49.39</v>
      </c>
      <c r="H48" s="7">
        <v>0.77</v>
      </c>
      <c r="I48" s="7">
        <v>14.57</v>
      </c>
      <c r="J48" s="7"/>
      <c r="K48" s="7">
        <v>9.24</v>
      </c>
      <c r="L48" s="7">
        <v>10.11</v>
      </c>
      <c r="M48" s="7">
        <v>11.81</v>
      </c>
      <c r="N48" s="12"/>
      <c r="O48" s="7">
        <v>0.14000000000000001</v>
      </c>
      <c r="P48" s="7"/>
      <c r="Q48" s="7">
        <v>2.0499999999999998</v>
      </c>
      <c r="R48" s="7"/>
      <c r="S48" s="7">
        <v>1808</v>
      </c>
      <c r="T48" s="7">
        <v>98.25</v>
      </c>
      <c r="U48" s="7"/>
      <c r="V48" s="7">
        <v>58.03</v>
      </c>
      <c r="W48" s="7">
        <v>0.46</v>
      </c>
      <c r="X48" s="7">
        <v>6.35</v>
      </c>
      <c r="Y48" s="7">
        <v>33.5</v>
      </c>
      <c r="Z48" s="7">
        <v>1.66</v>
      </c>
      <c r="AA48" s="7">
        <v>100</v>
      </c>
      <c r="AB48" s="7"/>
      <c r="AC48" s="7" t="s">
        <v>56</v>
      </c>
      <c r="AD48" s="7"/>
    </row>
    <row r="49" spans="1:36" ht="15" x14ac:dyDescent="0.3">
      <c r="A49" s="10" t="s">
        <v>23</v>
      </c>
      <c r="B49" s="7"/>
      <c r="C49" s="7">
        <v>1400</v>
      </c>
      <c r="D49" s="7">
        <v>1673</v>
      </c>
      <c r="E49" s="7">
        <v>1.5</v>
      </c>
      <c r="F49" s="7"/>
      <c r="G49" s="7">
        <v>49.34</v>
      </c>
      <c r="H49" s="7">
        <v>0.79</v>
      </c>
      <c r="I49" s="7">
        <v>14.75</v>
      </c>
      <c r="J49" s="7"/>
      <c r="K49" s="7">
        <v>8.39</v>
      </c>
      <c r="L49" s="7">
        <v>10.09</v>
      </c>
      <c r="M49" s="7">
        <v>12.12</v>
      </c>
      <c r="N49" s="12"/>
      <c r="O49" s="7">
        <v>0.12</v>
      </c>
      <c r="P49" s="7"/>
      <c r="Q49" s="7">
        <v>1.94</v>
      </c>
      <c r="R49" s="7"/>
      <c r="S49" s="7">
        <v>1960</v>
      </c>
      <c r="T49" s="7">
        <v>97.73</v>
      </c>
      <c r="U49" s="7"/>
      <c r="V49" s="7">
        <v>56.3</v>
      </c>
      <c r="W49" s="7">
        <v>0.89</v>
      </c>
      <c r="X49" s="7">
        <v>5.43</v>
      </c>
      <c r="Y49" s="7">
        <v>35.82</v>
      </c>
      <c r="Z49" s="7">
        <v>1.56</v>
      </c>
      <c r="AA49" s="7">
        <v>100</v>
      </c>
      <c r="AB49" s="7"/>
      <c r="AC49" s="7" t="s">
        <v>56</v>
      </c>
      <c r="AD49" s="7"/>
    </row>
    <row r="50" spans="1:36" x14ac:dyDescent="0.3">
      <c r="A50" s="10" t="s">
        <v>24</v>
      </c>
      <c r="B50" s="7"/>
      <c r="C50" s="7">
        <v>1650</v>
      </c>
      <c r="D50" s="7">
        <v>1923</v>
      </c>
      <c r="E50" s="7">
        <v>1.5</v>
      </c>
      <c r="F50" s="7"/>
      <c r="G50" s="7">
        <v>48.72</v>
      </c>
      <c r="H50" s="7">
        <v>0.77</v>
      </c>
      <c r="I50" s="7">
        <v>14.66</v>
      </c>
      <c r="J50" s="7"/>
      <c r="K50" s="7">
        <v>8.36</v>
      </c>
      <c r="L50" s="7">
        <v>10.6</v>
      </c>
      <c r="M50" s="7">
        <v>12.2</v>
      </c>
      <c r="N50" s="7"/>
      <c r="O50" s="7">
        <v>0.12</v>
      </c>
      <c r="P50" s="7"/>
      <c r="Q50" s="7">
        <v>1.96</v>
      </c>
      <c r="R50" s="7"/>
      <c r="S50" s="7">
        <v>3354</v>
      </c>
      <c r="T50" s="7">
        <v>97.73</v>
      </c>
      <c r="U50" s="7"/>
      <c r="V50" s="7">
        <v>61.29</v>
      </c>
      <c r="W50" s="7">
        <v>0.34</v>
      </c>
      <c r="X50" s="7">
        <v>0.36</v>
      </c>
      <c r="Y50" s="7">
        <v>36.35</v>
      </c>
      <c r="Z50" s="7">
        <v>1.67</v>
      </c>
      <c r="AA50" s="7">
        <v>100</v>
      </c>
      <c r="AB50" s="7"/>
      <c r="AC50" s="7" t="s">
        <v>56</v>
      </c>
      <c r="AD50" s="7"/>
    </row>
    <row r="51" spans="1:36" x14ac:dyDescent="0.3">
      <c r="A51" s="10" t="s">
        <v>25</v>
      </c>
      <c r="B51" s="7"/>
      <c r="C51" s="7">
        <v>1300</v>
      </c>
      <c r="D51" s="7">
        <v>1573</v>
      </c>
      <c r="E51" s="7">
        <v>1.5</v>
      </c>
      <c r="F51" s="7"/>
      <c r="G51" s="7">
        <v>48.5</v>
      </c>
      <c r="H51" s="7">
        <v>0.8</v>
      </c>
      <c r="I51" s="7">
        <v>14.81</v>
      </c>
      <c r="J51" s="7"/>
      <c r="K51" s="7">
        <v>9.24</v>
      </c>
      <c r="L51" s="7">
        <v>10.050000000000001</v>
      </c>
      <c r="M51" s="7">
        <v>12.06</v>
      </c>
      <c r="N51" s="7"/>
      <c r="O51" s="7">
        <v>0.15</v>
      </c>
      <c r="P51" s="7"/>
      <c r="Q51" s="7">
        <v>1.81</v>
      </c>
      <c r="R51" s="7"/>
      <c r="S51" s="7">
        <v>1677</v>
      </c>
      <c r="T51" s="7">
        <v>97.59</v>
      </c>
      <c r="U51" s="7"/>
      <c r="V51" s="7">
        <v>61.25</v>
      </c>
      <c r="W51" s="7">
        <v>0.33</v>
      </c>
      <c r="X51" s="7">
        <v>0.34</v>
      </c>
      <c r="Y51" s="7">
        <v>35.979999999999997</v>
      </c>
      <c r="Z51" s="7">
        <v>2.11</v>
      </c>
      <c r="AA51" s="7">
        <v>100</v>
      </c>
      <c r="AB51" s="7"/>
      <c r="AC51" s="7" t="s">
        <v>56</v>
      </c>
      <c r="AD51" s="7"/>
    </row>
    <row r="52" spans="1:36" x14ac:dyDescent="0.3">
      <c r="A52" s="10" t="s">
        <v>26</v>
      </c>
      <c r="B52" s="7"/>
      <c r="C52" s="7">
        <v>1500</v>
      </c>
      <c r="D52" s="7">
        <v>1773</v>
      </c>
      <c r="E52" s="7">
        <v>1.5</v>
      </c>
      <c r="F52" s="7"/>
      <c r="G52" s="7">
        <v>49.16</v>
      </c>
      <c r="H52" s="7">
        <v>0.81</v>
      </c>
      <c r="I52" s="7">
        <v>15.09</v>
      </c>
      <c r="J52" s="7"/>
      <c r="K52" s="7">
        <v>8.74</v>
      </c>
      <c r="L52" s="7">
        <v>10.16</v>
      </c>
      <c r="M52" s="7">
        <v>12.28</v>
      </c>
      <c r="N52" s="7"/>
      <c r="O52" s="7">
        <v>0.14000000000000001</v>
      </c>
      <c r="P52" s="7"/>
      <c r="Q52" s="7">
        <v>1.92</v>
      </c>
      <c r="R52" s="7"/>
      <c r="S52" s="7">
        <v>2853</v>
      </c>
      <c r="T52" s="7">
        <v>98.58</v>
      </c>
      <c r="U52" s="7"/>
      <c r="V52" s="7">
        <v>61.51</v>
      </c>
      <c r="W52" s="7">
        <v>0.35</v>
      </c>
      <c r="X52" s="7">
        <v>0.34</v>
      </c>
      <c r="Y52" s="7">
        <v>35.729999999999997</v>
      </c>
      <c r="Z52" s="7">
        <v>2.0699999999999998</v>
      </c>
      <c r="AA52" s="7">
        <v>100</v>
      </c>
      <c r="AB52" s="7"/>
      <c r="AC52" s="7" t="s">
        <v>56</v>
      </c>
      <c r="AD52" s="7"/>
    </row>
    <row r="53" spans="1:36" x14ac:dyDescent="0.3">
      <c r="A53" s="10" t="s">
        <v>27</v>
      </c>
      <c r="B53" s="7"/>
      <c r="C53" s="7">
        <v>1300</v>
      </c>
      <c r="D53" s="7">
        <v>1573</v>
      </c>
      <c r="E53" s="7">
        <v>1.5</v>
      </c>
      <c r="F53" s="7"/>
      <c r="G53" s="7">
        <v>48.22</v>
      </c>
      <c r="H53" s="7">
        <v>0.89</v>
      </c>
      <c r="I53" s="7">
        <v>16.82</v>
      </c>
      <c r="J53" s="7"/>
      <c r="K53" s="7">
        <v>9.6199999999999992</v>
      </c>
      <c r="L53" s="7">
        <v>8.52</v>
      </c>
      <c r="M53" s="7">
        <v>10.87</v>
      </c>
      <c r="N53" s="7"/>
      <c r="O53" s="7">
        <v>0.15</v>
      </c>
      <c r="P53" s="7"/>
      <c r="Q53" s="7">
        <v>2.02</v>
      </c>
      <c r="R53" s="7">
        <v>0.21</v>
      </c>
      <c r="S53" s="7">
        <v>1371</v>
      </c>
      <c r="T53" s="7">
        <v>97.46</v>
      </c>
      <c r="U53" s="7"/>
      <c r="V53" s="7">
        <v>59.71</v>
      </c>
      <c r="W53" s="7">
        <v>0.33</v>
      </c>
      <c r="X53" s="7">
        <v>0.32</v>
      </c>
      <c r="Y53" s="7">
        <v>37.56</v>
      </c>
      <c r="Z53" s="7">
        <v>2.0699999999999998</v>
      </c>
      <c r="AA53" s="7">
        <v>100</v>
      </c>
      <c r="AB53" s="7"/>
      <c r="AC53" s="7" t="s">
        <v>56</v>
      </c>
      <c r="AD53" s="7"/>
    </row>
    <row r="57" spans="1:36" s="23" customFormat="1" ht="15.6" x14ac:dyDescent="0.3">
      <c r="A57" s="22" t="s">
        <v>63</v>
      </c>
      <c r="H57" s="24"/>
      <c r="I57" s="24"/>
      <c r="R57" s="25"/>
      <c r="S57" s="25"/>
      <c r="T57" s="25"/>
      <c r="V57" s="26"/>
      <c r="W57" s="26"/>
      <c r="X57" s="26"/>
      <c r="Y57" s="26"/>
      <c r="Z57" s="26"/>
      <c r="AA57" s="25"/>
      <c r="AB57" s="25"/>
      <c r="AD57" s="26"/>
      <c r="AE57" s="26"/>
      <c r="AF57" s="26"/>
      <c r="AG57" s="26"/>
      <c r="AH57" s="26"/>
      <c r="AI57" s="25"/>
      <c r="AJ57" s="25"/>
    </row>
    <row r="58" spans="1:36" s="15" customFormat="1" ht="15.6" x14ac:dyDescent="0.3">
      <c r="A58" s="18" t="s">
        <v>57</v>
      </c>
      <c r="I58" s="19"/>
      <c r="R58" s="16"/>
      <c r="S58" s="16"/>
      <c r="T58" s="16"/>
      <c r="V58" s="17"/>
      <c r="W58" s="17"/>
      <c r="X58" s="17"/>
      <c r="Y58" s="17"/>
      <c r="Z58" s="17"/>
      <c r="AA58" s="16"/>
      <c r="AB58" s="16"/>
      <c r="AD58" s="17"/>
      <c r="AE58" s="17"/>
      <c r="AF58" s="17"/>
      <c r="AG58" s="17"/>
      <c r="AH58" s="17"/>
      <c r="AI58" s="16"/>
      <c r="AJ58" s="16"/>
    </row>
    <row r="59" spans="1:36" s="15" customFormat="1" ht="15.6" x14ac:dyDescent="0.3">
      <c r="A59" s="18" t="s">
        <v>58</v>
      </c>
      <c r="R59" s="16"/>
      <c r="S59" s="16"/>
      <c r="T59" s="16"/>
      <c r="V59" s="17"/>
      <c r="W59" s="17"/>
      <c r="X59" s="17"/>
      <c r="Y59" s="17"/>
      <c r="Z59" s="17"/>
      <c r="AA59" s="16"/>
      <c r="AB59" s="16"/>
      <c r="AD59" s="17"/>
      <c r="AE59" s="17"/>
      <c r="AF59" s="17"/>
      <c r="AG59" s="17"/>
      <c r="AH59" s="17"/>
      <c r="AI59" s="16"/>
      <c r="AJ59" s="16"/>
    </row>
  </sheetData>
  <mergeCells count="1">
    <mergeCell ref="C10:D10"/>
  </mergeCells>
  <pageMargins left="0.7" right="0.7" top="0.75" bottom="0.75" header="0.3" footer="0.3"/>
  <pageSetup paperSize="9" orientation="portrait" r:id="rId1"/>
  <ignoredErrors>
    <ignoredError sqref="A31 A20:A23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Alice Williams</cp:lastModifiedBy>
  <dcterms:created xsi:type="dcterms:W3CDTF">2015-06-05T18:17:20Z</dcterms:created>
  <dcterms:modified xsi:type="dcterms:W3CDTF">2022-05-20T08:35:32Z</dcterms:modified>
</cp:coreProperties>
</file>