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rto/Dropbox/GPL Submissions/GPL Subm v22/GPL2226 Liu/Supp Info/"/>
    </mc:Choice>
  </mc:AlternateContent>
  <xr:revisionPtr revIDLastSave="0" documentId="13_ncr:1_{7AC86AA3-7217-A24F-96CC-6F8CBEA50AE5}" xr6:coauthVersionLast="47" xr6:coauthVersionMax="47" xr10:uidLastSave="{00000000-0000-0000-0000-000000000000}"/>
  <bookViews>
    <workbookView xWindow="0" yWindow="500" windowWidth="28800" windowHeight="17500" xr2:uid="{B2436244-46A5-DB47-8F34-5DCAC4DC0AFA}"/>
  </bookViews>
  <sheets>
    <sheet name="mineral assemblage" sheetId="1" r:id="rId1"/>
    <sheet name="Microprobe data of olivin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3" l="1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34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11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H12" i="1"/>
  <c r="H11" i="1" l="1"/>
  <c r="H19" i="1"/>
  <c r="H17" i="1"/>
  <c r="H18" i="1"/>
  <c r="H14" i="1"/>
  <c r="H16" i="1"/>
  <c r="H15" i="1"/>
  <c r="H20" i="1"/>
  <c r="H13" i="1"/>
</calcChain>
</file>

<file path=xl/sharedStrings.xml><?xml version="1.0" encoding="utf-8"?>
<sst xmlns="http://schemas.openxmlformats.org/spreadsheetml/2006/main" count="102" uniqueCount="54">
  <si>
    <t>GUAD511</t>
  </si>
  <si>
    <t>LAV2</t>
  </si>
  <si>
    <t>LAG2</t>
  </si>
  <si>
    <t>LAG4</t>
  </si>
  <si>
    <t>LAE3</t>
  </si>
  <si>
    <t>Ol</t>
  </si>
  <si>
    <t>Hb</t>
  </si>
  <si>
    <t>Pl</t>
  </si>
  <si>
    <t>opaque/hole</t>
  </si>
  <si>
    <t>pyroxene</t>
  </si>
  <si>
    <t>sum</t>
  </si>
  <si>
    <t>glass (isotropic)</t>
  </si>
  <si>
    <t>Sample</t>
  </si>
  <si>
    <t>Total</t>
  </si>
  <si>
    <t>WIC19</t>
  </si>
  <si>
    <t>LSS1</t>
  </si>
  <si>
    <t>LSK2</t>
  </si>
  <si>
    <t>LSMO7</t>
  </si>
  <si>
    <t>LSG8</t>
  </si>
  <si>
    <t>LSG5</t>
  </si>
  <si>
    <t>MgO (wt.%)</t>
  </si>
  <si>
    <t>SiO2 (wt.%)</t>
  </si>
  <si>
    <t>Al2O3 (wt.%)</t>
  </si>
  <si>
    <t>Cr2O3 (wt.%)</t>
  </si>
  <si>
    <t>CaO (wt.%)</t>
  </si>
  <si>
    <t>FeO (wt.%)</t>
  </si>
  <si>
    <t>TiO2 (wt.%)</t>
  </si>
  <si>
    <t>MnO (wt.%)</t>
  </si>
  <si>
    <t>NiO (wt.%)</t>
  </si>
  <si>
    <t>Fo (%)</t>
  </si>
  <si>
    <t>Each row represents a single measurement (one spot).</t>
  </si>
  <si>
    <t>Every two to three rows represent measurement of one single olivine grain, i.e., two to three spots for a single olivine grain.</t>
  </si>
  <si>
    <t>LAS1 *</t>
  </si>
  <si>
    <t>Grouping</t>
  </si>
  <si>
    <t>Location</t>
  </si>
  <si>
    <t>Grenada</t>
  </si>
  <si>
    <t>Saba</t>
  </si>
  <si>
    <t>St. Vincent</t>
  </si>
  <si>
    <t>Martinique</t>
  </si>
  <si>
    <t>Guadeloupe</t>
  </si>
  <si>
    <t>St. Kitts</t>
  </si>
  <si>
    <t>Statia</t>
  </si>
  <si>
    <t>"Primitive"</t>
  </si>
  <si>
    <t>"Xeno"</t>
  </si>
  <si>
    <t>"Evolved"</t>
  </si>
  <si>
    <t>"Cumulated"</t>
  </si>
  <si>
    <t>Grenadines</t>
  </si>
  <si>
    <t>* Microprobe data from van Soest (2000).</t>
  </si>
  <si>
    <t>Mineral proportion in thin section, determined by point counting on thin sections.</t>
  </si>
  <si>
    <t>Microprobe data of olivine phenocrysts.</t>
  </si>
  <si>
    <r>
      <t xml:space="preserve">Table S-7 </t>
    </r>
    <r>
      <rPr>
        <sz val="12"/>
        <color rgb="FF000000"/>
        <rFont val="Calibri"/>
        <family val="2"/>
      </rPr>
      <t xml:space="preserve">Mineral assemblages </t>
    </r>
    <r>
      <rPr>
        <sz val="12"/>
        <color theme="1"/>
        <rFont val="Calibri"/>
        <family val="2"/>
      </rPr>
      <t>and microprobe data of olivine in Lesser Antilles samples.</t>
    </r>
  </si>
  <si>
    <t>© 2022 The Authors </t>
  </si>
  <si>
    <t>Published by the European Association of Geochemistry under Creative Commons License CC-BY-NC-ND.</t>
  </si>
  <si>
    <r>
      <t xml:space="preserve">Liu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>.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(2022)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22, 42–47 | https://doi.org/10.7185/geochemlet.2226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</si>
</sst>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0" fillId="0" borderId="0" xfId="0" applyFont="1"/>
    <xf numFmtId="0" fontId="3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2" fontId="9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777342</xdr:colOff>
      <xdr:row>4</xdr:row>
      <xdr:rowOff>130219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7DA2CEB-FD9C-7646-ADEE-BF0FFED1E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8342" cy="943019"/>
        </a:xfrm>
        <a:prstGeom prst="rect">
          <a:avLst/>
        </a:prstGeom>
      </xdr:spPr>
    </xdr:pic>
    <xdr:clientData/>
  </xdr:twoCellAnchor>
  <xdr:twoCellAnchor>
    <xdr:from>
      <xdr:col>4</xdr:col>
      <xdr:colOff>609600</xdr:colOff>
      <xdr:row>0</xdr:row>
      <xdr:rowOff>172720</xdr:rowOff>
    </xdr:from>
    <xdr:to>
      <xdr:col>10</xdr:col>
      <xdr:colOff>50800</xdr:colOff>
      <xdr:row>5</xdr:row>
      <xdr:rowOff>58953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C0C358BE-156B-1041-8772-07B86082FCE7}"/>
            </a:ext>
          </a:extLst>
        </xdr:cNvPr>
        <xdr:cNvSpPr txBox="1">
          <a:spLocks noChangeArrowheads="1"/>
        </xdr:cNvSpPr>
      </xdr:nvSpPr>
      <xdr:spPr bwMode="auto">
        <a:xfrm>
          <a:off x="3911600" y="172720"/>
          <a:ext cx="5664200" cy="902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Liu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Equilibrium olivine-melt Mg isotopic fractionation explains high </a:t>
          </a:r>
          <a:r>
            <a:rPr lang="el-G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δ</a:t>
          </a:r>
          <a:r>
            <a:rPr lang="el-GR" altLang="en-US" sz="1400" b="1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26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Mg values in arc lavas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612242</xdr:colOff>
      <xdr:row>4</xdr:row>
      <xdr:rowOff>130219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B71C21B-9426-E24C-9450-4529208AC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8342" cy="943019"/>
        </a:xfrm>
        <a:prstGeom prst="rect">
          <a:avLst/>
        </a:prstGeom>
      </xdr:spPr>
    </xdr:pic>
    <xdr:clientData/>
  </xdr:twoCellAnchor>
  <xdr:twoCellAnchor>
    <xdr:from>
      <xdr:col>7</xdr:col>
      <xdr:colOff>508000</xdr:colOff>
      <xdr:row>0</xdr:row>
      <xdr:rowOff>172720</xdr:rowOff>
    </xdr:from>
    <xdr:to>
      <xdr:col>14</xdr:col>
      <xdr:colOff>50800</xdr:colOff>
      <xdr:row>5</xdr:row>
      <xdr:rowOff>58953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604E9AC2-AC0C-0E4E-AF77-D2BA1A053E31}"/>
            </a:ext>
          </a:extLst>
        </xdr:cNvPr>
        <xdr:cNvSpPr txBox="1">
          <a:spLocks noChangeArrowheads="1"/>
        </xdr:cNvSpPr>
      </xdr:nvSpPr>
      <xdr:spPr bwMode="auto">
        <a:xfrm>
          <a:off x="7569200" y="172720"/>
          <a:ext cx="5664200" cy="902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Liu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Equilibrium olivine-melt Mg isotopic fractionation explains high </a:t>
          </a:r>
          <a:r>
            <a:rPr lang="el-G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δ</a:t>
          </a:r>
          <a:r>
            <a:rPr lang="el-GR" altLang="en-US" sz="1400" b="1" baseline="30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26</a:t>
          </a: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Mg values in arc lavas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009B-DE1A-194C-A733-740383AF4D1E}">
  <dimension ref="A7:J25"/>
  <sheetViews>
    <sheetView tabSelected="1" workbookViewId="0"/>
  </sheetViews>
  <sheetFormatPr baseColWidth="10" defaultRowHeight="16" x14ac:dyDescent="0.2"/>
  <cols>
    <col min="6" max="6" width="18.33203125" customWidth="1"/>
    <col min="7" max="7" width="20" customWidth="1"/>
  </cols>
  <sheetData>
    <row r="7" spans="1:10" x14ac:dyDescent="0.2">
      <c r="A7" s="12" t="s">
        <v>50</v>
      </c>
    </row>
    <row r="9" spans="1:10" x14ac:dyDescent="0.2">
      <c r="A9" s="11" t="s">
        <v>48</v>
      </c>
    </row>
    <row r="10" spans="1:10" x14ac:dyDescent="0.2">
      <c r="B10" t="s">
        <v>5</v>
      </c>
      <c r="C10" t="s">
        <v>9</v>
      </c>
      <c r="D10" t="s">
        <v>6</v>
      </c>
      <c r="E10" t="s">
        <v>7</v>
      </c>
      <c r="F10" t="s">
        <v>11</v>
      </c>
      <c r="G10" t="s">
        <v>8</v>
      </c>
      <c r="H10" t="s">
        <v>10</v>
      </c>
      <c r="I10" t="s">
        <v>33</v>
      </c>
      <c r="J10" t="s">
        <v>34</v>
      </c>
    </row>
    <row r="11" spans="1:10" x14ac:dyDescent="0.2">
      <c r="A11" s="2" t="s">
        <v>3</v>
      </c>
      <c r="B11" s="1">
        <v>0.21</v>
      </c>
      <c r="C11" s="1">
        <v>0.03</v>
      </c>
      <c r="D11" s="1">
        <v>0</v>
      </c>
      <c r="E11" s="1">
        <v>2.2547338331258761E-3</v>
      </c>
      <c r="F11" s="1">
        <v>0.76</v>
      </c>
      <c r="G11" s="1">
        <v>0</v>
      </c>
      <c r="H11" s="1">
        <f>SUM(B11:G11)</f>
        <v>1.0022547338331258</v>
      </c>
      <c r="I11" t="s">
        <v>42</v>
      </c>
      <c r="J11" t="s">
        <v>35</v>
      </c>
    </row>
    <row r="12" spans="1:10" x14ac:dyDescent="0.2">
      <c r="A12" s="2" t="s">
        <v>15</v>
      </c>
      <c r="B12" s="1">
        <v>0.05</v>
      </c>
      <c r="C12" s="1">
        <v>0.01</v>
      </c>
      <c r="D12" s="1">
        <v>0.22959391893837194</v>
      </c>
      <c r="E12" s="1">
        <v>0.2532795763047912</v>
      </c>
      <c r="F12" s="1">
        <v>0.43</v>
      </c>
      <c r="G12" s="1">
        <v>3.0590702974643957E-2</v>
      </c>
      <c r="H12" s="1">
        <f t="shared" ref="H12" si="0">SUM(B12:G12)</f>
        <v>1.003464198217807</v>
      </c>
      <c r="I12" t="s">
        <v>43</v>
      </c>
      <c r="J12" t="s">
        <v>36</v>
      </c>
    </row>
    <row r="13" spans="1:10" x14ac:dyDescent="0.2">
      <c r="A13" s="2" t="s">
        <v>18</v>
      </c>
      <c r="B13" s="1">
        <v>5.5840500491135835E-2</v>
      </c>
      <c r="C13" s="1">
        <v>0.29799013529313578</v>
      </c>
      <c r="D13" s="1">
        <v>0</v>
      </c>
      <c r="E13" s="1">
        <v>0.54192850999507058</v>
      </c>
      <c r="F13" s="1">
        <v>0</v>
      </c>
      <c r="G13" s="1">
        <v>0.10395731061525172</v>
      </c>
      <c r="H13" s="1">
        <f t="shared" ref="H13:H20" si="1">SUM(B13:G13)</f>
        <v>0.99971645639459383</v>
      </c>
      <c r="I13" t="s">
        <v>44</v>
      </c>
      <c r="J13" t="s">
        <v>35</v>
      </c>
    </row>
    <row r="14" spans="1:10" x14ac:dyDescent="0.2">
      <c r="A14" s="2" t="s">
        <v>19</v>
      </c>
      <c r="B14" s="1">
        <v>6.1374747046340619E-2</v>
      </c>
      <c r="C14" s="1">
        <v>0.3968396288846881</v>
      </c>
      <c r="D14" s="1">
        <v>0</v>
      </c>
      <c r="E14" s="1">
        <v>0.2213335894980856</v>
      </c>
      <c r="F14" s="1">
        <v>0.30097025249404857</v>
      </c>
      <c r="G14" s="1">
        <v>1.9481782076837113E-2</v>
      </c>
      <c r="H14" s="1">
        <f t="shared" si="1"/>
        <v>1</v>
      </c>
      <c r="I14" t="s">
        <v>44</v>
      </c>
      <c r="J14" t="s">
        <v>35</v>
      </c>
    </row>
    <row r="15" spans="1:10" x14ac:dyDescent="0.2">
      <c r="A15" s="2" t="s">
        <v>2</v>
      </c>
      <c r="B15" s="1">
        <v>3.0967936462478748E-2</v>
      </c>
      <c r="C15" s="1">
        <v>0.28971553240661591</v>
      </c>
      <c r="D15" s="1">
        <v>0</v>
      </c>
      <c r="E15" s="1">
        <v>0.35341995535155762</v>
      </c>
      <c r="F15" s="1">
        <v>0.30194257418537074</v>
      </c>
      <c r="G15" s="1">
        <v>2.3954001593976915E-2</v>
      </c>
      <c r="H15" s="1">
        <f t="shared" si="1"/>
        <v>0.99999999999999989</v>
      </c>
      <c r="I15" t="s">
        <v>44</v>
      </c>
      <c r="J15" t="s">
        <v>35</v>
      </c>
    </row>
    <row r="16" spans="1:10" x14ac:dyDescent="0.2">
      <c r="A16" s="2" t="s">
        <v>1</v>
      </c>
      <c r="B16" s="1">
        <v>0.01</v>
      </c>
      <c r="C16" s="1">
        <v>8.0306115872099251E-2</v>
      </c>
      <c r="D16" s="1">
        <v>0</v>
      </c>
      <c r="E16" s="1">
        <v>0.24252500112463354</v>
      </c>
      <c r="F16" s="1">
        <v>0.66</v>
      </c>
      <c r="G16" s="1">
        <v>2.5748869127476936E-3</v>
      </c>
      <c r="H16" s="1">
        <f t="shared" si="1"/>
        <v>0.99540600390948042</v>
      </c>
      <c r="I16" t="s">
        <v>44</v>
      </c>
      <c r="J16" t="s">
        <v>37</v>
      </c>
    </row>
    <row r="17" spans="1:10" x14ac:dyDescent="0.2">
      <c r="A17" s="2" t="s">
        <v>17</v>
      </c>
      <c r="B17" s="1">
        <v>1.1441888798832222E-2</v>
      </c>
      <c r="C17" s="1">
        <v>9.2171926463970835E-2</v>
      </c>
      <c r="D17" s="1">
        <v>0</v>
      </c>
      <c r="E17" s="1">
        <v>0.31932733853959533</v>
      </c>
      <c r="F17" s="1">
        <v>0.57705884619760173</v>
      </c>
      <c r="G17" s="1">
        <v>0</v>
      </c>
      <c r="H17" s="1">
        <f t="shared" si="1"/>
        <v>1</v>
      </c>
      <c r="I17" t="s">
        <v>44</v>
      </c>
      <c r="J17" t="s">
        <v>38</v>
      </c>
    </row>
    <row r="18" spans="1:10" x14ac:dyDescent="0.2">
      <c r="A18" s="2" t="s">
        <v>0</v>
      </c>
      <c r="B18" s="1">
        <v>0.02</v>
      </c>
      <c r="C18" s="1">
        <v>0.16</v>
      </c>
      <c r="D18" s="1">
        <v>8.4005376344086016E-3</v>
      </c>
      <c r="E18" s="1">
        <v>0.31676705345038902</v>
      </c>
      <c r="F18" s="1">
        <v>0.49023603507196162</v>
      </c>
      <c r="G18" s="1">
        <v>0</v>
      </c>
      <c r="H18" s="1">
        <f t="shared" si="1"/>
        <v>0.99540362615675915</v>
      </c>
      <c r="I18" t="s">
        <v>44</v>
      </c>
      <c r="J18" t="s">
        <v>39</v>
      </c>
    </row>
    <row r="19" spans="1:10" x14ac:dyDescent="0.2">
      <c r="A19" s="2" t="s">
        <v>16</v>
      </c>
      <c r="B19" s="1">
        <v>0.01</v>
      </c>
      <c r="C19" s="1">
        <v>7.0000000000000007E-2</v>
      </c>
      <c r="D19" s="1">
        <v>0</v>
      </c>
      <c r="E19" s="1">
        <v>0.28790684915505582</v>
      </c>
      <c r="F19" s="1">
        <v>0.63222253753953372</v>
      </c>
      <c r="G19" s="1">
        <v>0</v>
      </c>
      <c r="H19" s="1">
        <f t="shared" si="1"/>
        <v>1.0001293866945895</v>
      </c>
      <c r="I19" t="s">
        <v>44</v>
      </c>
      <c r="J19" t="s">
        <v>40</v>
      </c>
    </row>
    <row r="20" spans="1:10" x14ac:dyDescent="0.2">
      <c r="A20" s="2" t="s">
        <v>4</v>
      </c>
      <c r="B20" s="1">
        <v>0.12</v>
      </c>
      <c r="C20" s="1">
        <v>0</v>
      </c>
      <c r="D20" s="1">
        <v>0</v>
      </c>
      <c r="E20" s="1">
        <v>0.58867418324247411</v>
      </c>
      <c r="F20" s="1">
        <v>0.2903525318950636</v>
      </c>
      <c r="G20" s="1">
        <v>0</v>
      </c>
      <c r="H20" s="1">
        <f t="shared" si="1"/>
        <v>0.99902671513753771</v>
      </c>
      <c r="I20" t="s">
        <v>45</v>
      </c>
      <c r="J20" t="s">
        <v>41</v>
      </c>
    </row>
    <row r="23" spans="1:10" x14ac:dyDescent="0.2">
      <c r="A23" s="26" t="s">
        <v>53</v>
      </c>
    </row>
    <row r="24" spans="1:10" x14ac:dyDescent="0.2">
      <c r="A24" s="13" t="s">
        <v>51</v>
      </c>
    </row>
    <row r="25" spans="1:10" x14ac:dyDescent="0.2">
      <c r="A25" s="13" t="s">
        <v>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20E0-85C1-CD4F-A931-5A1B95C01AA0}">
  <dimension ref="A7:N213"/>
  <sheetViews>
    <sheetView workbookViewId="0"/>
  </sheetViews>
  <sheetFormatPr baseColWidth="10" defaultRowHeight="16" x14ac:dyDescent="0.2"/>
  <cols>
    <col min="2" max="2" width="13" customWidth="1"/>
    <col min="3" max="3" width="13.33203125" customWidth="1"/>
    <col min="4" max="4" width="13.83203125" customWidth="1"/>
    <col min="5" max="5" width="14.83203125" customWidth="1"/>
    <col min="6" max="6" width="13.1640625" customWidth="1"/>
    <col min="7" max="7" width="13.6640625" customWidth="1"/>
    <col min="9" max="9" width="12.1640625" customWidth="1"/>
    <col min="10" max="10" width="14" customWidth="1"/>
  </cols>
  <sheetData>
    <row r="7" spans="1:14" x14ac:dyDescent="0.2">
      <c r="A7" s="12" t="s">
        <v>50</v>
      </c>
    </row>
    <row r="9" spans="1:14" x14ac:dyDescent="0.2">
      <c r="A9" s="25" t="s">
        <v>49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x14ac:dyDescent="0.2">
      <c r="A10" s="3" t="s">
        <v>12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  <c r="I10" s="3" t="s">
        <v>27</v>
      </c>
      <c r="J10" s="3" t="s">
        <v>28</v>
      </c>
      <c r="K10" s="3" t="s">
        <v>13</v>
      </c>
      <c r="L10" s="3" t="s">
        <v>29</v>
      </c>
      <c r="M10" s="3" t="s">
        <v>33</v>
      </c>
      <c r="N10" s="3" t="s">
        <v>34</v>
      </c>
    </row>
    <row r="11" spans="1:14" x14ac:dyDescent="0.2">
      <c r="A11" s="22" t="s">
        <v>3</v>
      </c>
      <c r="B11" s="4">
        <v>46.859299999999998</v>
      </c>
      <c r="C11" s="4">
        <v>39.284500000000001</v>
      </c>
      <c r="D11" s="4"/>
      <c r="E11" s="4">
        <v>3.0720000000000001E-2</v>
      </c>
      <c r="F11" s="4">
        <v>5.2999999999999999E-2</v>
      </c>
      <c r="G11" s="4">
        <v>13.06926</v>
      </c>
      <c r="H11" s="4"/>
      <c r="I11" s="4">
        <v>0.18237</v>
      </c>
      <c r="J11" s="4">
        <v>0.30792000000000003</v>
      </c>
      <c r="K11" s="4">
        <f>SUM(B11:J11)</f>
        <v>99.78707</v>
      </c>
      <c r="L11" s="4">
        <f t="shared" ref="L11:L33" si="0">100*(B11/40.3044)/((B11/40.3044)+(G11/70.8044))</f>
        <v>86.29897518049583</v>
      </c>
      <c r="M11" s="19" t="s">
        <v>42</v>
      </c>
      <c r="N11" s="19" t="s">
        <v>35</v>
      </c>
    </row>
    <row r="12" spans="1:14" x14ac:dyDescent="0.2">
      <c r="A12" s="22"/>
      <c r="B12" s="4">
        <v>47.019939999999998</v>
      </c>
      <c r="C12" s="4">
        <v>39.355980000000002</v>
      </c>
      <c r="D12" s="4"/>
      <c r="E12" s="4">
        <v>1.231E-2</v>
      </c>
      <c r="F12" s="4">
        <v>9.8000000000000004E-2</v>
      </c>
      <c r="G12" s="4">
        <v>12.780620000000001</v>
      </c>
      <c r="H12" s="4"/>
      <c r="I12" s="4">
        <v>0.18923999999999999</v>
      </c>
      <c r="J12" s="4">
        <v>0.28108</v>
      </c>
      <c r="K12" s="4">
        <f t="shared" ref="K12:K33" si="1">SUM(B12:J12)</f>
        <v>99.737170000000006</v>
      </c>
      <c r="L12" s="4">
        <f t="shared" si="0"/>
        <v>86.600663745010252</v>
      </c>
      <c r="M12" s="19"/>
      <c r="N12" s="19"/>
    </row>
    <row r="13" spans="1:14" x14ac:dyDescent="0.2">
      <c r="A13" s="22"/>
      <c r="B13" s="4">
        <v>46.932429999999997</v>
      </c>
      <c r="C13" s="4">
        <v>39.678809999999999</v>
      </c>
      <c r="D13" s="4"/>
      <c r="E13" s="4">
        <v>1.805E-2</v>
      </c>
      <c r="F13" s="4">
        <v>0.17</v>
      </c>
      <c r="G13" s="4">
        <v>12.93463</v>
      </c>
      <c r="H13" s="4"/>
      <c r="I13" s="4">
        <v>0.16757</v>
      </c>
      <c r="J13" s="4">
        <v>0.20769000000000001</v>
      </c>
      <c r="K13" s="4">
        <f t="shared" si="1"/>
        <v>100.10917999999999</v>
      </c>
      <c r="L13" s="4">
        <f t="shared" si="0"/>
        <v>86.439237507191592</v>
      </c>
      <c r="M13" s="19"/>
      <c r="N13" s="19"/>
    </row>
    <row r="14" spans="1:14" x14ac:dyDescent="0.2">
      <c r="A14" s="22"/>
      <c r="B14" s="4">
        <v>48.903599999999997</v>
      </c>
      <c r="C14" s="4">
        <v>40.63917</v>
      </c>
      <c r="D14" s="4"/>
      <c r="E14" s="4">
        <v>6.2500000000000003E-3</v>
      </c>
      <c r="F14" s="4">
        <v>0.16500000000000001</v>
      </c>
      <c r="G14" s="4">
        <v>9.7220899999999997</v>
      </c>
      <c r="H14" s="4"/>
      <c r="I14" s="4">
        <v>0.15212999999999999</v>
      </c>
      <c r="J14" s="4">
        <v>0.33184999999999998</v>
      </c>
      <c r="K14" s="4">
        <f t="shared" si="1"/>
        <v>99.920089999999988</v>
      </c>
      <c r="L14" s="4">
        <f t="shared" si="0"/>
        <v>89.83396525266572</v>
      </c>
      <c r="M14" s="19"/>
      <c r="N14" s="19"/>
    </row>
    <row r="15" spans="1:14" x14ac:dyDescent="0.2">
      <c r="A15" s="22"/>
      <c r="B15" s="4">
        <v>48.833370000000002</v>
      </c>
      <c r="C15" s="4">
        <v>40.414960000000001</v>
      </c>
      <c r="D15" s="4"/>
      <c r="E15" s="4">
        <v>5.1610000000000003E-2</v>
      </c>
      <c r="F15" s="4">
        <v>3.1E-2</v>
      </c>
      <c r="G15" s="4">
        <v>9.8789499999999997</v>
      </c>
      <c r="H15" s="4"/>
      <c r="I15" s="4">
        <v>0.15773999999999999</v>
      </c>
      <c r="J15" s="4">
        <v>0.32396999999999998</v>
      </c>
      <c r="K15" s="4">
        <f t="shared" si="1"/>
        <v>99.691600000000022</v>
      </c>
      <c r="L15" s="4">
        <f t="shared" si="0"/>
        <v>89.673558078467536</v>
      </c>
      <c r="M15" s="19"/>
      <c r="N15" s="19"/>
    </row>
    <row r="16" spans="1:14" x14ac:dyDescent="0.2">
      <c r="A16" s="22"/>
      <c r="B16" s="4">
        <v>45.057830000000003</v>
      </c>
      <c r="C16" s="4">
        <v>39.287320000000001</v>
      </c>
      <c r="D16" s="4"/>
      <c r="E16" s="4">
        <v>-1.532E-2</v>
      </c>
      <c r="F16" s="4">
        <v>0.25</v>
      </c>
      <c r="G16" s="4">
        <v>14.26839</v>
      </c>
      <c r="H16" s="4"/>
      <c r="I16" s="4">
        <v>0.17893000000000001</v>
      </c>
      <c r="J16" s="4">
        <v>0.17780000000000001</v>
      </c>
      <c r="K16" s="4">
        <f t="shared" si="1"/>
        <v>99.204949999999997</v>
      </c>
      <c r="L16" s="4">
        <f t="shared" si="0"/>
        <v>84.727167148948183</v>
      </c>
      <c r="M16" s="19"/>
      <c r="N16" s="19"/>
    </row>
    <row r="17" spans="1:14" x14ac:dyDescent="0.2">
      <c r="A17" s="22"/>
      <c r="B17" s="4">
        <v>45.364820000000002</v>
      </c>
      <c r="C17" s="4">
        <v>39.59881</v>
      </c>
      <c r="D17" s="4"/>
      <c r="E17" s="4">
        <v>8.7000000000000001E-4</v>
      </c>
      <c r="F17" s="4">
        <v>0.16500000000000001</v>
      </c>
      <c r="G17" s="4">
        <v>14.576269999999999</v>
      </c>
      <c r="H17" s="4"/>
      <c r="I17" s="4">
        <v>0.21829999999999999</v>
      </c>
      <c r="J17" s="4">
        <v>0.19441</v>
      </c>
      <c r="K17" s="4">
        <f t="shared" si="1"/>
        <v>100.11848000000001</v>
      </c>
      <c r="L17" s="4">
        <f t="shared" si="0"/>
        <v>84.537827665786523</v>
      </c>
      <c r="M17" s="19"/>
      <c r="N17" s="19"/>
    </row>
    <row r="18" spans="1:14" x14ac:dyDescent="0.2">
      <c r="A18" s="22"/>
      <c r="B18" s="4">
        <v>43.264530000000001</v>
      </c>
      <c r="C18" s="4">
        <v>40.214170000000003</v>
      </c>
      <c r="D18" s="4"/>
      <c r="E18" s="4">
        <v>-1.2189999999999999E-2</v>
      </c>
      <c r="F18" s="4">
        <v>0.29799999999999999</v>
      </c>
      <c r="G18" s="4">
        <v>14.995200000000001</v>
      </c>
      <c r="H18" s="4"/>
      <c r="I18" s="4">
        <v>0.20019000000000001</v>
      </c>
      <c r="J18" s="4">
        <v>0.22131000000000001</v>
      </c>
      <c r="K18" s="4">
        <f t="shared" si="1"/>
        <v>99.181210000000007</v>
      </c>
      <c r="L18" s="4">
        <f t="shared" si="0"/>
        <v>83.521718825491135</v>
      </c>
      <c r="M18" s="19"/>
      <c r="N18" s="19"/>
    </row>
    <row r="19" spans="1:14" x14ac:dyDescent="0.2">
      <c r="A19" s="22"/>
      <c r="B19" s="4">
        <v>48.446640000000002</v>
      </c>
      <c r="C19" s="4">
        <v>39.747450000000001</v>
      </c>
      <c r="D19" s="4"/>
      <c r="E19" s="4">
        <v>3.09E-2</v>
      </c>
      <c r="F19" s="4">
        <v>0.108</v>
      </c>
      <c r="G19" s="4">
        <v>10.73549</v>
      </c>
      <c r="H19" s="4"/>
      <c r="I19" s="4">
        <v>0.14513000000000001</v>
      </c>
      <c r="J19" s="4">
        <v>0.18668000000000001</v>
      </c>
      <c r="K19" s="4">
        <f t="shared" si="1"/>
        <v>99.400289999999998</v>
      </c>
      <c r="L19" s="4">
        <f t="shared" si="0"/>
        <v>88.798961045901621</v>
      </c>
      <c r="M19" s="19"/>
      <c r="N19" s="19"/>
    </row>
    <row r="20" spans="1:14" x14ac:dyDescent="0.2">
      <c r="A20" s="22"/>
      <c r="B20" s="4">
        <v>49.538730000000001</v>
      </c>
      <c r="C20" s="4">
        <v>39.670459999999999</v>
      </c>
      <c r="D20" s="4"/>
      <c r="E20" s="4">
        <v>1.9519999999999999E-2</v>
      </c>
      <c r="F20" s="4">
        <v>0.29499999999999998</v>
      </c>
      <c r="G20" s="4">
        <v>9.3247300000000006</v>
      </c>
      <c r="H20" s="4"/>
      <c r="I20" s="4">
        <v>0.13722000000000001</v>
      </c>
      <c r="J20" s="4">
        <v>0.31394</v>
      </c>
      <c r="K20" s="4">
        <f t="shared" si="1"/>
        <v>99.299600000000012</v>
      </c>
      <c r="L20" s="4">
        <f t="shared" si="0"/>
        <v>90.322170315449966</v>
      </c>
      <c r="M20" s="19"/>
      <c r="N20" s="19"/>
    </row>
    <row r="21" spans="1:14" x14ac:dyDescent="0.2">
      <c r="A21" s="22"/>
      <c r="B21" s="4">
        <v>47.961849999999998</v>
      </c>
      <c r="C21" s="4">
        <v>40.26688</v>
      </c>
      <c r="D21" s="4"/>
      <c r="E21" s="4">
        <v>6.6299999999999996E-3</v>
      </c>
      <c r="F21" s="4">
        <v>0.23599999999999999</v>
      </c>
      <c r="G21" s="4">
        <v>11.78946</v>
      </c>
      <c r="H21" s="4"/>
      <c r="I21" s="4">
        <v>0.20905000000000001</v>
      </c>
      <c r="J21" s="4">
        <v>0.41387000000000002</v>
      </c>
      <c r="K21" s="4">
        <f t="shared" si="1"/>
        <v>100.88374000000002</v>
      </c>
      <c r="L21" s="4">
        <f t="shared" si="0"/>
        <v>87.725196465164302</v>
      </c>
      <c r="M21" s="19"/>
      <c r="N21" s="19"/>
    </row>
    <row r="22" spans="1:14" x14ac:dyDescent="0.2">
      <c r="A22" s="22"/>
      <c r="B22" s="4">
        <v>47.42633</v>
      </c>
      <c r="C22" s="4">
        <v>40.084290000000003</v>
      </c>
      <c r="D22" s="4"/>
      <c r="E22" s="4">
        <v>2.2540000000000001E-2</v>
      </c>
      <c r="F22" s="4">
        <v>0.253</v>
      </c>
      <c r="G22" s="4">
        <v>11.76972</v>
      </c>
      <c r="H22" s="4"/>
      <c r="I22" s="4">
        <v>0.18429999999999999</v>
      </c>
      <c r="J22" s="4">
        <v>0.33416000000000001</v>
      </c>
      <c r="K22" s="4">
        <f t="shared" si="1"/>
        <v>100.07433999999999</v>
      </c>
      <c r="L22" s="4">
        <f t="shared" si="0"/>
        <v>87.621962309468316</v>
      </c>
      <c r="M22" s="19"/>
      <c r="N22" s="19"/>
    </row>
    <row r="23" spans="1:14" x14ac:dyDescent="0.2">
      <c r="A23" s="22"/>
      <c r="B23" s="4">
        <v>49.926079999999999</v>
      </c>
      <c r="C23" s="4">
        <v>39.793939999999999</v>
      </c>
      <c r="D23" s="4">
        <v>2.8299999999999999E-2</v>
      </c>
      <c r="E23" s="4">
        <v>5.0970000000000001E-2</v>
      </c>
      <c r="F23" s="4">
        <v>0.21945999999999999</v>
      </c>
      <c r="G23" s="4">
        <v>9.048</v>
      </c>
      <c r="H23" s="4">
        <v>2.1950000000000001E-2</v>
      </c>
      <c r="I23" s="4">
        <v>0.11595999999999999</v>
      </c>
      <c r="J23" s="4">
        <v>0.33294000000000001</v>
      </c>
      <c r="K23" s="4">
        <f t="shared" si="1"/>
        <v>99.537600000000012</v>
      </c>
      <c r="L23" s="4">
        <f t="shared" si="0"/>
        <v>90.648564785789901</v>
      </c>
      <c r="M23" s="19"/>
      <c r="N23" s="19"/>
    </row>
    <row r="24" spans="1:14" x14ac:dyDescent="0.2">
      <c r="A24" s="22"/>
      <c r="B24" s="4">
        <v>49.387639999999998</v>
      </c>
      <c r="C24" s="4">
        <v>40.015419999999999</v>
      </c>
      <c r="D24" s="4">
        <v>3.2079999999999997E-2</v>
      </c>
      <c r="E24" s="4">
        <v>6.5659999999999996E-2</v>
      </c>
      <c r="F24" s="4">
        <v>0.22814999999999999</v>
      </c>
      <c r="G24" s="4">
        <v>9.3170599999999997</v>
      </c>
      <c r="H24" s="4">
        <v>6.6299999999999996E-3</v>
      </c>
      <c r="I24" s="4">
        <v>0.14484</v>
      </c>
      <c r="J24" s="4">
        <v>0.31015999999999999</v>
      </c>
      <c r="K24" s="4">
        <f t="shared" si="1"/>
        <v>99.507639999999981</v>
      </c>
      <c r="L24" s="4">
        <f t="shared" si="0"/>
        <v>90.302644828054966</v>
      </c>
      <c r="M24" s="19"/>
      <c r="N24" s="19"/>
    </row>
    <row r="25" spans="1:14" x14ac:dyDescent="0.2">
      <c r="A25" s="22"/>
      <c r="B25" s="4">
        <v>49.579770000000003</v>
      </c>
      <c r="C25" s="4">
        <v>39.914969999999997</v>
      </c>
      <c r="D25" s="4">
        <v>1.413E-2</v>
      </c>
      <c r="E25" s="4">
        <v>6.166E-2</v>
      </c>
      <c r="F25" s="4">
        <v>0.15678</v>
      </c>
      <c r="G25" s="4">
        <v>9.16005</v>
      </c>
      <c r="H25" s="4">
        <v>-1.0200000000000001E-3</v>
      </c>
      <c r="I25" s="4">
        <v>0.11641</v>
      </c>
      <c r="J25" s="4">
        <v>0.35854000000000003</v>
      </c>
      <c r="K25" s="4">
        <f t="shared" si="1"/>
        <v>99.361290000000011</v>
      </c>
      <c r="L25" s="4">
        <f t="shared" si="0"/>
        <v>90.483942352096705</v>
      </c>
      <c r="M25" s="19"/>
      <c r="N25" s="19"/>
    </row>
    <row r="26" spans="1:14" x14ac:dyDescent="0.2">
      <c r="A26" s="22"/>
      <c r="B26" s="4">
        <v>46.645299999999999</v>
      </c>
      <c r="C26" s="4">
        <v>39.91086</v>
      </c>
      <c r="D26" s="4">
        <v>4.2169999999999999E-2</v>
      </c>
      <c r="E26" s="4">
        <v>-1.9800000000000002E-2</v>
      </c>
      <c r="F26" s="4">
        <v>9.2469999999999997E-2</v>
      </c>
      <c r="G26" s="4">
        <v>12.99962</v>
      </c>
      <c r="H26" s="4">
        <v>-2.0200000000000001E-3</v>
      </c>
      <c r="I26" s="4">
        <v>0.18132000000000001</v>
      </c>
      <c r="J26" s="4">
        <v>0.2331</v>
      </c>
      <c r="K26" s="4">
        <f t="shared" si="1"/>
        <v>100.08302</v>
      </c>
      <c r="L26" s="4">
        <f t="shared" si="0"/>
        <v>86.308023329709599</v>
      </c>
      <c r="M26" s="19"/>
      <c r="N26" s="19"/>
    </row>
    <row r="27" spans="1:14" x14ac:dyDescent="0.2">
      <c r="A27" s="22"/>
      <c r="B27" s="4">
        <v>46.685929999999999</v>
      </c>
      <c r="C27" s="4">
        <v>39.562440000000002</v>
      </c>
      <c r="D27" s="4">
        <v>5.0899999999999999E-3</v>
      </c>
      <c r="E27" s="4">
        <v>6.9899999999999997E-3</v>
      </c>
      <c r="F27" s="4">
        <v>5.246E-2</v>
      </c>
      <c r="G27" s="4">
        <v>12.96031</v>
      </c>
      <c r="H27" s="4">
        <v>6.0299999999999998E-3</v>
      </c>
      <c r="I27" s="4">
        <v>0.17058999999999999</v>
      </c>
      <c r="J27" s="4">
        <v>0.26404</v>
      </c>
      <c r="K27" s="4">
        <f t="shared" si="1"/>
        <v>99.713879999999975</v>
      </c>
      <c r="L27" s="4">
        <f t="shared" si="0"/>
        <v>86.354035792142952</v>
      </c>
      <c r="M27" s="19"/>
      <c r="N27" s="19"/>
    </row>
    <row r="28" spans="1:14" x14ac:dyDescent="0.2">
      <c r="A28" s="22"/>
      <c r="B28" s="4">
        <v>46.723869999999998</v>
      </c>
      <c r="C28" s="4">
        <v>39.80415</v>
      </c>
      <c r="D28" s="4">
        <v>1.1440000000000001E-2</v>
      </c>
      <c r="E28" s="4">
        <v>5.6800000000000002E-3</v>
      </c>
      <c r="F28" s="4">
        <v>4.981E-2</v>
      </c>
      <c r="G28" s="4">
        <v>13.030010000000001</v>
      </c>
      <c r="H28" s="4">
        <v>1.055E-2</v>
      </c>
      <c r="I28" s="4">
        <v>0.20255999999999999</v>
      </c>
      <c r="J28" s="4">
        <v>0.25285999999999997</v>
      </c>
      <c r="K28" s="4">
        <f t="shared" si="1"/>
        <v>100.09092999999999</v>
      </c>
      <c r="L28" s="4">
        <f t="shared" si="0"/>
        <v>86.300316225473338</v>
      </c>
      <c r="M28" s="19"/>
      <c r="N28" s="19"/>
    </row>
    <row r="29" spans="1:14" x14ac:dyDescent="0.2">
      <c r="A29" s="22"/>
      <c r="B29" s="4">
        <v>44.613489999999999</v>
      </c>
      <c r="C29" s="4">
        <v>38.717239999999997</v>
      </c>
      <c r="D29" s="4">
        <v>1.145E-2</v>
      </c>
      <c r="E29" s="4">
        <v>-1.0359999999999999E-2</v>
      </c>
      <c r="F29" s="4">
        <v>5.688E-2</v>
      </c>
      <c r="G29" s="4">
        <v>15.844860000000001</v>
      </c>
      <c r="H29" s="4">
        <v>-2.99E-3</v>
      </c>
      <c r="I29" s="4">
        <v>0.27703</v>
      </c>
      <c r="J29" s="4">
        <v>0.25114999999999998</v>
      </c>
      <c r="K29" s="4">
        <f t="shared" si="1"/>
        <v>99.758749999999978</v>
      </c>
      <c r="L29" s="4">
        <f t="shared" si="0"/>
        <v>83.182984656875192</v>
      </c>
      <c r="M29" s="19"/>
      <c r="N29" s="19"/>
    </row>
    <row r="30" spans="1:14" x14ac:dyDescent="0.2">
      <c r="A30" s="22"/>
      <c r="B30" s="4">
        <v>44.212809999999998</v>
      </c>
      <c r="C30" s="4">
        <v>38.79195</v>
      </c>
      <c r="D30" s="4">
        <v>-6.3499999999999997E-3</v>
      </c>
      <c r="E30" s="4">
        <v>3.8899999999999998E-3</v>
      </c>
      <c r="F30" s="4">
        <v>3.9230000000000001E-2</v>
      </c>
      <c r="G30" s="4">
        <v>15.68131</v>
      </c>
      <c r="H30" s="4">
        <v>2.6429999999999999E-2</v>
      </c>
      <c r="I30" s="4">
        <v>0.27899000000000002</v>
      </c>
      <c r="J30" s="4">
        <v>0.22012999999999999</v>
      </c>
      <c r="K30" s="4">
        <f t="shared" si="1"/>
        <v>99.248390000000001</v>
      </c>
      <c r="L30" s="4">
        <f t="shared" si="0"/>
        <v>83.20191552694358</v>
      </c>
      <c r="M30" s="19"/>
      <c r="N30" s="19"/>
    </row>
    <row r="31" spans="1:14" x14ac:dyDescent="0.2">
      <c r="A31" s="22"/>
      <c r="B31" s="4">
        <v>44.577069999999999</v>
      </c>
      <c r="C31" s="4">
        <v>38.270490000000002</v>
      </c>
      <c r="D31" s="4">
        <v>7.6400000000000001E-3</v>
      </c>
      <c r="E31" s="4">
        <v>2.724E-2</v>
      </c>
      <c r="F31" s="4">
        <v>5.1720000000000002E-2</v>
      </c>
      <c r="G31" s="4">
        <v>15.3391</v>
      </c>
      <c r="H31" s="4">
        <v>-9.9799999999999993E-3</v>
      </c>
      <c r="I31" s="4">
        <v>0.28005999999999998</v>
      </c>
      <c r="J31" s="4">
        <v>0.20885000000000001</v>
      </c>
      <c r="K31" s="4">
        <f t="shared" si="1"/>
        <v>98.752190000000013</v>
      </c>
      <c r="L31" s="4">
        <f t="shared" si="0"/>
        <v>83.62073046209332</v>
      </c>
      <c r="M31" s="19"/>
      <c r="N31" s="19"/>
    </row>
    <row r="32" spans="1:14" x14ac:dyDescent="0.2">
      <c r="A32" s="22"/>
      <c r="B32" s="4">
        <v>49.243079999999999</v>
      </c>
      <c r="C32" s="4">
        <v>40.582889999999999</v>
      </c>
      <c r="D32" s="4">
        <v>8.94E-3</v>
      </c>
      <c r="E32" s="4">
        <v>2.18E-2</v>
      </c>
      <c r="F32" s="4">
        <v>0.12606999999999999</v>
      </c>
      <c r="G32" s="4">
        <v>9.7137700000000002</v>
      </c>
      <c r="H32" s="4">
        <v>-1.4749999999999999E-2</v>
      </c>
      <c r="I32" s="4">
        <v>0.14246</v>
      </c>
      <c r="J32" s="4">
        <v>0.36897999999999997</v>
      </c>
      <c r="K32" s="4">
        <f t="shared" si="1"/>
        <v>100.19323999999997</v>
      </c>
      <c r="L32" s="4">
        <f t="shared" si="0"/>
        <v>89.904742056667658</v>
      </c>
      <c r="M32" s="19"/>
      <c r="N32" s="19"/>
    </row>
    <row r="33" spans="1:14" x14ac:dyDescent="0.2">
      <c r="A33" s="23"/>
      <c r="B33" s="5">
        <v>49.591389999999997</v>
      </c>
      <c r="C33" s="5">
        <v>40.741019999999999</v>
      </c>
      <c r="D33" s="5">
        <v>3.449E-2</v>
      </c>
      <c r="E33" s="5">
        <v>4.1489999999999999E-2</v>
      </c>
      <c r="F33" s="5">
        <v>0.15737999999999999</v>
      </c>
      <c r="G33" s="5">
        <v>9.06236</v>
      </c>
      <c r="H33" s="5">
        <v>-4.5799999999999999E-3</v>
      </c>
      <c r="I33" s="5">
        <v>0.14119999999999999</v>
      </c>
      <c r="J33" s="5">
        <v>0.37192999999999998</v>
      </c>
      <c r="K33" s="5">
        <f t="shared" si="1"/>
        <v>100.13668</v>
      </c>
      <c r="L33" s="5">
        <f t="shared" si="0"/>
        <v>90.5778650043695</v>
      </c>
      <c r="M33" s="20"/>
      <c r="N33" s="20"/>
    </row>
    <row r="34" spans="1:14" x14ac:dyDescent="0.2">
      <c r="A34" s="22" t="s">
        <v>14</v>
      </c>
      <c r="B34" s="8">
        <v>47.820639999999997</v>
      </c>
      <c r="C34" s="8">
        <v>39.716050000000003</v>
      </c>
      <c r="D34" s="8">
        <v>2.2769999999999999E-2</v>
      </c>
      <c r="E34" s="8"/>
      <c r="F34" s="8">
        <v>0.17659</v>
      </c>
      <c r="G34" s="8">
        <v>11.03204</v>
      </c>
      <c r="H34" s="8">
        <v>-2.2599999999999999E-3</v>
      </c>
      <c r="I34" s="8">
        <v>0.19123999999999999</v>
      </c>
      <c r="J34" s="8">
        <v>0.16929</v>
      </c>
      <c r="K34" s="8">
        <f>SUM(B34:J34)</f>
        <v>99.126359999999977</v>
      </c>
      <c r="L34" s="8">
        <f>100*(B34/40.3044)/((B34/40.3044)+(G34/70.8044))</f>
        <v>88.392278349840822</v>
      </c>
      <c r="M34" s="19" t="s">
        <v>43</v>
      </c>
      <c r="N34" s="19" t="s">
        <v>46</v>
      </c>
    </row>
    <row r="35" spans="1:14" x14ac:dyDescent="0.2">
      <c r="A35" s="22"/>
      <c r="B35" s="8">
        <v>47.888710000000003</v>
      </c>
      <c r="C35" s="8">
        <v>39.711590000000001</v>
      </c>
      <c r="D35" s="8">
        <v>2.0809999999999999E-2</v>
      </c>
      <c r="E35" s="8"/>
      <c r="F35" s="8">
        <v>0.18271999999999999</v>
      </c>
      <c r="G35" s="8">
        <v>11.08343</v>
      </c>
      <c r="H35" s="8">
        <v>1.3429999999999999E-2</v>
      </c>
      <c r="I35" s="8">
        <v>0.16802</v>
      </c>
      <c r="J35" s="8">
        <v>0.17272000000000001</v>
      </c>
      <c r="K35" s="8">
        <f t="shared" ref="K35:K98" si="2">SUM(B35:J35)</f>
        <v>99.241429999999994</v>
      </c>
      <c r="L35" s="8">
        <f t="shared" ref="L35:L98" si="3">100*(B35/40.3044)/((B35/40.3044)+(G35/70.8044))</f>
        <v>88.359147773261796</v>
      </c>
      <c r="M35" s="19"/>
      <c r="N35" s="19"/>
    </row>
    <row r="36" spans="1:14" x14ac:dyDescent="0.2">
      <c r="A36" s="22"/>
      <c r="B36" s="8">
        <v>47.994779999999999</v>
      </c>
      <c r="C36" s="8">
        <v>39.9514</v>
      </c>
      <c r="D36" s="8">
        <v>1.7950000000000001E-2</v>
      </c>
      <c r="E36" s="8"/>
      <c r="F36" s="8">
        <v>0.16966000000000001</v>
      </c>
      <c r="G36" s="8">
        <v>10.45152</v>
      </c>
      <c r="H36" s="8">
        <v>7.7400000000000004E-3</v>
      </c>
      <c r="I36" s="8">
        <v>0.16424</v>
      </c>
      <c r="J36" s="8">
        <v>0.24837999999999999</v>
      </c>
      <c r="K36" s="8">
        <f t="shared" si="2"/>
        <v>99.005669999999995</v>
      </c>
      <c r="L36" s="8">
        <f t="shared" si="3"/>
        <v>88.971225958172141</v>
      </c>
      <c r="M36" s="19"/>
      <c r="N36" s="19"/>
    </row>
    <row r="37" spans="1:14" x14ac:dyDescent="0.2">
      <c r="A37" s="22"/>
      <c r="B37" s="8">
        <v>47.909529999999997</v>
      </c>
      <c r="C37" s="8">
        <v>39.899799999999999</v>
      </c>
      <c r="D37" s="8">
        <v>3.116E-2</v>
      </c>
      <c r="E37" s="8"/>
      <c r="F37" s="8">
        <v>0.17299</v>
      </c>
      <c r="G37" s="8">
        <v>11.01552</v>
      </c>
      <c r="H37" s="8">
        <v>1.1000000000000001E-3</v>
      </c>
      <c r="I37" s="8">
        <v>0.18678</v>
      </c>
      <c r="J37" s="8">
        <v>0.22558</v>
      </c>
      <c r="K37" s="8">
        <f t="shared" si="2"/>
        <v>99.442459999999969</v>
      </c>
      <c r="L37" s="8">
        <f t="shared" si="3"/>
        <v>88.426664340153877</v>
      </c>
      <c r="M37" s="19"/>
      <c r="N37" s="19"/>
    </row>
    <row r="38" spans="1:14" x14ac:dyDescent="0.2">
      <c r="A38" s="22"/>
      <c r="B38" s="8">
        <v>47.81944</v>
      </c>
      <c r="C38" s="8">
        <v>39.739280000000001</v>
      </c>
      <c r="D38" s="8">
        <v>-9.3999999999999997E-4</v>
      </c>
      <c r="E38" s="8"/>
      <c r="F38" s="8">
        <v>0.183</v>
      </c>
      <c r="G38" s="8">
        <v>10.939360000000001</v>
      </c>
      <c r="H38" s="8">
        <v>7.3400000000000002E-3</v>
      </c>
      <c r="I38" s="8">
        <v>0.17730000000000001</v>
      </c>
      <c r="J38" s="8">
        <v>0.19375999999999999</v>
      </c>
      <c r="K38" s="8">
        <f t="shared" si="2"/>
        <v>99.058539999999994</v>
      </c>
      <c r="L38" s="8">
        <f t="shared" si="3"/>
        <v>88.478303549170789</v>
      </c>
      <c r="M38" s="19"/>
      <c r="N38" s="19"/>
    </row>
    <row r="39" spans="1:14" x14ac:dyDescent="0.2">
      <c r="A39" s="22"/>
      <c r="B39" s="8">
        <v>47.672029999999999</v>
      </c>
      <c r="C39" s="8">
        <v>39.931260000000002</v>
      </c>
      <c r="D39" s="8">
        <v>3.8370000000000001E-2</v>
      </c>
      <c r="E39" s="8"/>
      <c r="F39" s="8">
        <v>0.16414999999999999</v>
      </c>
      <c r="G39" s="8">
        <v>11.21025</v>
      </c>
      <c r="H39" s="8">
        <v>-4.8199999999999996E-3</v>
      </c>
      <c r="I39" s="8">
        <v>0.16833000000000001</v>
      </c>
      <c r="J39" s="8">
        <v>0.23207</v>
      </c>
      <c r="K39" s="8">
        <f t="shared" si="2"/>
        <v>99.411640000000006</v>
      </c>
      <c r="L39" s="8">
        <f t="shared" si="3"/>
        <v>88.1944764453917</v>
      </c>
      <c r="M39" s="19"/>
      <c r="N39" s="19"/>
    </row>
    <row r="40" spans="1:14" x14ac:dyDescent="0.2">
      <c r="A40" s="22"/>
      <c r="B40" s="8">
        <v>47.25441</v>
      </c>
      <c r="C40" s="8">
        <v>39.875079999999997</v>
      </c>
      <c r="D40" s="8">
        <v>1.41E-2</v>
      </c>
      <c r="E40" s="8"/>
      <c r="F40" s="8">
        <v>0.1744</v>
      </c>
      <c r="G40" s="8">
        <v>11.58658</v>
      </c>
      <c r="H40" s="8">
        <v>3.5999999999999999E-3</v>
      </c>
      <c r="I40" s="8">
        <v>0.17574999999999999</v>
      </c>
      <c r="J40" s="8">
        <v>0.18673000000000001</v>
      </c>
      <c r="K40" s="8">
        <f t="shared" si="2"/>
        <v>99.270650000000003</v>
      </c>
      <c r="L40" s="8">
        <f t="shared" si="3"/>
        <v>87.75207477110942</v>
      </c>
      <c r="M40" s="19"/>
      <c r="N40" s="19"/>
    </row>
    <row r="41" spans="1:14" x14ac:dyDescent="0.2">
      <c r="A41" s="22"/>
      <c r="B41" s="8">
        <v>47.86985</v>
      </c>
      <c r="C41" s="8">
        <v>39.815570000000001</v>
      </c>
      <c r="D41" s="8">
        <v>8.5299999999999994E-3</v>
      </c>
      <c r="E41" s="8"/>
      <c r="F41" s="8">
        <v>0.15778</v>
      </c>
      <c r="G41" s="8">
        <v>10.77007</v>
      </c>
      <c r="H41" s="8">
        <v>-1.7000000000000001E-4</v>
      </c>
      <c r="I41" s="8">
        <v>0.17319999999999999</v>
      </c>
      <c r="J41" s="8">
        <v>0.25402999999999998</v>
      </c>
      <c r="K41" s="8">
        <f t="shared" si="2"/>
        <v>99.048859999999991</v>
      </c>
      <c r="L41" s="8">
        <f t="shared" si="3"/>
        <v>88.646951852676281</v>
      </c>
      <c r="M41" s="19"/>
      <c r="N41" s="19"/>
    </row>
    <row r="42" spans="1:14" x14ac:dyDescent="0.2">
      <c r="A42" s="22"/>
      <c r="B42" s="8">
        <v>47.533299999999997</v>
      </c>
      <c r="C42" s="8">
        <v>39.511429999999997</v>
      </c>
      <c r="D42" s="8">
        <v>2.589E-2</v>
      </c>
      <c r="E42" s="8"/>
      <c r="F42" s="8">
        <v>0.17558000000000001</v>
      </c>
      <c r="G42" s="8">
        <v>11.07169</v>
      </c>
      <c r="H42" s="8">
        <v>3.1800000000000001E-3</v>
      </c>
      <c r="I42" s="8">
        <v>0.17682</v>
      </c>
      <c r="J42" s="8">
        <v>0.22064</v>
      </c>
      <c r="K42" s="8">
        <f t="shared" si="2"/>
        <v>98.718530000000001</v>
      </c>
      <c r="L42" s="8">
        <f t="shared" si="3"/>
        <v>88.293266097964604</v>
      </c>
      <c r="M42" s="19"/>
      <c r="N42" s="19"/>
    </row>
    <row r="43" spans="1:14" x14ac:dyDescent="0.2">
      <c r="A43" s="22"/>
      <c r="B43" s="8">
        <v>47.446570000000001</v>
      </c>
      <c r="C43" s="8">
        <v>39.594450000000002</v>
      </c>
      <c r="D43" s="8">
        <v>1.042E-2</v>
      </c>
      <c r="E43" s="8"/>
      <c r="F43" s="8">
        <v>0.13721</v>
      </c>
      <c r="G43" s="8">
        <v>11.473699999999999</v>
      </c>
      <c r="H43" s="8">
        <v>1.1E-4</v>
      </c>
      <c r="I43" s="8">
        <v>0.18612000000000001</v>
      </c>
      <c r="J43" s="8">
        <v>0.27473999999999998</v>
      </c>
      <c r="K43" s="8">
        <f t="shared" si="2"/>
        <v>99.123319999999993</v>
      </c>
      <c r="L43" s="8">
        <f t="shared" si="3"/>
        <v>87.900137473606861</v>
      </c>
      <c r="M43" s="19"/>
      <c r="N43" s="19"/>
    </row>
    <row r="44" spans="1:14" x14ac:dyDescent="0.2">
      <c r="A44" s="22"/>
      <c r="B44" s="8">
        <v>47.800550000000001</v>
      </c>
      <c r="C44" s="8">
        <v>39.662219999999998</v>
      </c>
      <c r="D44" s="8">
        <v>3.1600000000000003E-2</v>
      </c>
      <c r="E44" s="8"/>
      <c r="F44" s="8">
        <v>0.14971999999999999</v>
      </c>
      <c r="G44" s="8">
        <v>10.78983</v>
      </c>
      <c r="H44" s="8">
        <v>7.7499999999999999E-3</v>
      </c>
      <c r="I44" s="8">
        <v>0.16128000000000001</v>
      </c>
      <c r="J44" s="8">
        <v>0.27764</v>
      </c>
      <c r="K44" s="8">
        <f t="shared" si="2"/>
        <v>98.880590000000012</v>
      </c>
      <c r="L44" s="8">
        <f t="shared" si="3"/>
        <v>88.613881903580889</v>
      </c>
      <c r="M44" s="19"/>
      <c r="N44" s="19"/>
    </row>
    <row r="45" spans="1:14" x14ac:dyDescent="0.2">
      <c r="A45" s="23"/>
      <c r="B45" s="5">
        <v>48.422530000000002</v>
      </c>
      <c r="C45" s="5">
        <v>39.630740000000003</v>
      </c>
      <c r="D45" s="5">
        <v>-3.79E-3</v>
      </c>
      <c r="E45" s="5"/>
      <c r="F45" s="5">
        <v>0.14827000000000001</v>
      </c>
      <c r="G45" s="5">
        <v>9.9980899999999995</v>
      </c>
      <c r="H45" s="5">
        <v>-4.5100000000000001E-3</v>
      </c>
      <c r="I45" s="5">
        <v>0.15307999999999999</v>
      </c>
      <c r="J45" s="5">
        <v>0.35557</v>
      </c>
      <c r="K45" s="5">
        <f t="shared" si="2"/>
        <v>98.699980000000011</v>
      </c>
      <c r="L45" s="5">
        <f t="shared" si="3"/>
        <v>89.482773763770808</v>
      </c>
      <c r="M45" s="20"/>
      <c r="N45" s="20"/>
    </row>
    <row r="46" spans="1:14" x14ac:dyDescent="0.2">
      <c r="A46" s="22" t="s">
        <v>15</v>
      </c>
      <c r="B46" s="4">
        <v>47.974589999999999</v>
      </c>
      <c r="C46" s="4">
        <v>40.376759999999997</v>
      </c>
      <c r="D46" s="4">
        <v>2.2780000000000002E-2</v>
      </c>
      <c r="E46" s="4">
        <v>4.487E-2</v>
      </c>
      <c r="F46" s="4">
        <v>0.12634000000000001</v>
      </c>
      <c r="G46" s="4">
        <v>11.62604</v>
      </c>
      <c r="H46" s="4">
        <v>3.3500000000000001E-3</v>
      </c>
      <c r="I46" s="4">
        <v>0.18396999999999999</v>
      </c>
      <c r="J46" s="4">
        <v>0.31924000000000002</v>
      </c>
      <c r="K46" s="8">
        <f t="shared" si="2"/>
        <v>100.67793999999999</v>
      </c>
      <c r="L46" s="4">
        <f t="shared" si="3"/>
        <v>87.877542805598182</v>
      </c>
      <c r="M46" s="21" t="s">
        <v>43</v>
      </c>
      <c r="N46" s="21" t="s">
        <v>36</v>
      </c>
    </row>
    <row r="47" spans="1:14" x14ac:dyDescent="0.2">
      <c r="A47" s="22"/>
      <c r="B47" s="4">
        <v>47.745019999999997</v>
      </c>
      <c r="C47" s="4">
        <v>40.233840000000001</v>
      </c>
      <c r="D47" s="4">
        <v>2.2429999999999999E-2</v>
      </c>
      <c r="E47" s="4">
        <v>4.2099999999999999E-2</v>
      </c>
      <c r="F47" s="4">
        <v>0.13228000000000001</v>
      </c>
      <c r="G47" s="4">
        <v>11.63496</v>
      </c>
      <c r="H47" s="4">
        <v>1.477E-2</v>
      </c>
      <c r="I47" s="4">
        <v>0.17185</v>
      </c>
      <c r="J47" s="4">
        <v>0.34109</v>
      </c>
      <c r="K47" s="8">
        <f t="shared" si="2"/>
        <v>100.33834</v>
      </c>
      <c r="L47" s="4">
        <f t="shared" si="3"/>
        <v>87.818148405694174</v>
      </c>
      <c r="M47" s="21"/>
      <c r="N47" s="21"/>
    </row>
    <row r="48" spans="1:14" x14ac:dyDescent="0.2">
      <c r="A48" s="22"/>
      <c r="B48" s="4">
        <v>46.783119999999997</v>
      </c>
      <c r="C48" s="4">
        <v>40.095820000000003</v>
      </c>
      <c r="D48" s="4">
        <v>9.6200000000000001E-3</v>
      </c>
      <c r="E48" s="4">
        <v>2.3269999999999999E-2</v>
      </c>
      <c r="F48" s="4">
        <v>0.13428999999999999</v>
      </c>
      <c r="G48" s="4">
        <v>12.77894</v>
      </c>
      <c r="H48" s="4">
        <v>2.9099999999999998E-3</v>
      </c>
      <c r="I48" s="4">
        <v>0.18711</v>
      </c>
      <c r="J48" s="4">
        <v>0.21012</v>
      </c>
      <c r="K48" s="8">
        <f t="shared" si="2"/>
        <v>100.2252</v>
      </c>
      <c r="L48" s="4">
        <f t="shared" si="3"/>
        <v>86.543494587023716</v>
      </c>
      <c r="M48" s="21"/>
      <c r="N48" s="21"/>
    </row>
    <row r="49" spans="1:14" x14ac:dyDescent="0.2">
      <c r="A49" s="22"/>
      <c r="B49" s="4">
        <v>46.993090000000002</v>
      </c>
      <c r="C49" s="4">
        <v>40.161259999999999</v>
      </c>
      <c r="D49" s="4">
        <v>7.5900000000000004E-3</v>
      </c>
      <c r="E49" s="4">
        <v>2.7699999999999999E-2</v>
      </c>
      <c r="F49" s="4">
        <v>0.14438999999999999</v>
      </c>
      <c r="G49" s="4">
        <v>12.79777</v>
      </c>
      <c r="H49" s="4">
        <v>6.0800000000000003E-3</v>
      </c>
      <c r="I49" s="4">
        <v>0.20022000000000001</v>
      </c>
      <c r="J49" s="4">
        <v>0.19670000000000001</v>
      </c>
      <c r="K49" s="8">
        <f t="shared" si="2"/>
        <v>100.53479999999999</v>
      </c>
      <c r="L49" s="4">
        <f t="shared" si="3"/>
        <v>86.57845951630361</v>
      </c>
      <c r="M49" s="21"/>
      <c r="N49" s="21"/>
    </row>
    <row r="50" spans="1:14" x14ac:dyDescent="0.2">
      <c r="A50" s="22"/>
      <c r="B50" s="4">
        <v>47.882620000000003</v>
      </c>
      <c r="C50" s="4">
        <v>40.369259999999997</v>
      </c>
      <c r="D50" s="4">
        <v>1.0580000000000001E-2</v>
      </c>
      <c r="E50" s="4">
        <v>4.6120000000000001E-2</v>
      </c>
      <c r="F50" s="4">
        <v>0.14133999999999999</v>
      </c>
      <c r="G50" s="4">
        <v>11.555199999999999</v>
      </c>
      <c r="H50" s="4">
        <v>7.1000000000000002E-4</v>
      </c>
      <c r="I50" s="4">
        <v>0.18040999999999999</v>
      </c>
      <c r="J50" s="4">
        <v>0.30048999999999998</v>
      </c>
      <c r="K50" s="8">
        <f t="shared" si="2"/>
        <v>100.48672999999999</v>
      </c>
      <c r="L50" s="4">
        <f t="shared" si="3"/>
        <v>87.922139183807872</v>
      </c>
      <c r="M50" s="21"/>
      <c r="N50" s="21"/>
    </row>
    <row r="51" spans="1:14" x14ac:dyDescent="0.2">
      <c r="A51" s="22"/>
      <c r="B51" s="4">
        <v>47.765630000000002</v>
      </c>
      <c r="C51" s="4">
        <v>40.522309999999997</v>
      </c>
      <c r="D51" s="4">
        <v>6.7400000000000003E-3</v>
      </c>
      <c r="E51" s="4">
        <v>3.0190000000000002E-2</v>
      </c>
      <c r="F51" s="4">
        <v>0.13755000000000001</v>
      </c>
      <c r="G51" s="4">
        <v>11.442729999999999</v>
      </c>
      <c r="H51" s="4">
        <v>-1.0200000000000001E-3</v>
      </c>
      <c r="I51" s="4">
        <v>0.16849</v>
      </c>
      <c r="J51" s="4">
        <v>0.32507999999999998</v>
      </c>
      <c r="K51" s="8">
        <f t="shared" si="2"/>
        <v>100.3977</v>
      </c>
      <c r="L51" s="4">
        <f t="shared" si="3"/>
        <v>87.999810828980273</v>
      </c>
      <c r="M51" s="21"/>
      <c r="N51" s="21"/>
    </row>
    <row r="52" spans="1:14" x14ac:dyDescent="0.2">
      <c r="A52" s="22"/>
      <c r="B52" s="4">
        <v>47.91863</v>
      </c>
      <c r="C52" s="4">
        <v>40.365139999999997</v>
      </c>
      <c r="D52" s="4">
        <v>1.5140000000000001E-2</v>
      </c>
      <c r="E52" s="4">
        <v>2.3820000000000001E-2</v>
      </c>
      <c r="F52" s="4">
        <v>0.12723999999999999</v>
      </c>
      <c r="G52" s="4">
        <v>11.712199999999999</v>
      </c>
      <c r="H52" s="4">
        <v>1.01E-3</v>
      </c>
      <c r="I52" s="4">
        <v>0.18287</v>
      </c>
      <c r="J52" s="4">
        <v>0.29614000000000001</v>
      </c>
      <c r="K52" s="8">
        <f t="shared" si="2"/>
        <v>100.64218999999999</v>
      </c>
      <c r="L52" s="4">
        <f t="shared" si="3"/>
        <v>87.786156888362612</v>
      </c>
      <c r="M52" s="21"/>
      <c r="N52" s="21"/>
    </row>
    <row r="53" spans="1:14" x14ac:dyDescent="0.2">
      <c r="A53" s="22"/>
      <c r="B53" s="4">
        <v>47.641039999999997</v>
      </c>
      <c r="C53" s="4">
        <v>40.190300000000001</v>
      </c>
      <c r="D53" s="4">
        <v>2.5329999999999998E-2</v>
      </c>
      <c r="E53" s="4">
        <v>4.1910000000000003E-2</v>
      </c>
      <c r="F53" s="4">
        <v>0.13450000000000001</v>
      </c>
      <c r="G53" s="4">
        <v>11.66281</v>
      </c>
      <c r="H53" s="4">
        <v>-2.9499999999999999E-3</v>
      </c>
      <c r="I53" s="4">
        <v>0.17541000000000001</v>
      </c>
      <c r="J53" s="4">
        <v>0.28531000000000001</v>
      </c>
      <c r="K53" s="8">
        <f t="shared" si="2"/>
        <v>100.15365999999999</v>
      </c>
      <c r="L53" s="4">
        <f t="shared" si="3"/>
        <v>87.769164017473969</v>
      </c>
      <c r="M53" s="21"/>
      <c r="N53" s="21"/>
    </row>
    <row r="54" spans="1:14" x14ac:dyDescent="0.2">
      <c r="A54" s="22"/>
      <c r="B54" s="4">
        <v>47.141249999999999</v>
      </c>
      <c r="C54" s="4">
        <v>40.325850000000003</v>
      </c>
      <c r="D54" s="4">
        <v>0.18961</v>
      </c>
      <c r="E54" s="4">
        <v>0.45944000000000002</v>
      </c>
      <c r="F54" s="4">
        <v>0.12773000000000001</v>
      </c>
      <c r="G54" s="4">
        <v>12.738350000000001</v>
      </c>
      <c r="H54" s="4">
        <v>1.4080000000000001E-2</v>
      </c>
      <c r="I54" s="4">
        <v>0.18706999999999999</v>
      </c>
      <c r="J54" s="4">
        <v>0.21282999999999999</v>
      </c>
      <c r="K54" s="8">
        <f t="shared" si="2"/>
        <v>101.39621000000001</v>
      </c>
      <c r="L54" s="4">
        <f t="shared" si="3"/>
        <v>86.668857564706684</v>
      </c>
      <c r="M54" s="21"/>
      <c r="N54" s="21"/>
    </row>
    <row r="55" spans="1:14" x14ac:dyDescent="0.2">
      <c r="A55" s="22"/>
      <c r="B55" s="4">
        <v>47.18674</v>
      </c>
      <c r="C55" s="4">
        <v>40.28013</v>
      </c>
      <c r="D55" s="4">
        <v>3.8379999999999997E-2</v>
      </c>
      <c r="E55" s="4">
        <v>9.4359999999999999E-2</v>
      </c>
      <c r="F55" s="4">
        <v>0.12751999999999999</v>
      </c>
      <c r="G55" s="4">
        <v>12.44129</v>
      </c>
      <c r="H55" s="4">
        <v>5.6800000000000002E-3</v>
      </c>
      <c r="I55" s="4">
        <v>0.18292</v>
      </c>
      <c r="J55" s="4">
        <v>0.23064000000000001</v>
      </c>
      <c r="K55" s="8">
        <f t="shared" si="2"/>
        <v>100.58765999999999</v>
      </c>
      <c r="L55" s="4">
        <f t="shared" si="3"/>
        <v>86.950085507510224</v>
      </c>
      <c r="M55" s="21"/>
      <c r="N55" s="21"/>
    </row>
    <row r="56" spans="1:14" x14ac:dyDescent="0.2">
      <c r="A56" s="22"/>
      <c r="B56" s="4">
        <v>47.293210000000002</v>
      </c>
      <c r="C56" s="4">
        <v>40.331620000000001</v>
      </c>
      <c r="D56" s="4">
        <v>2.4049999999999998E-2</v>
      </c>
      <c r="E56" s="4">
        <v>4.5310000000000003E-2</v>
      </c>
      <c r="F56" s="4">
        <v>0.16957</v>
      </c>
      <c r="G56" s="4">
        <v>12.2723</v>
      </c>
      <c r="H56" s="4">
        <v>6.1999999999999998E-3</v>
      </c>
      <c r="I56" s="4">
        <v>0.18845000000000001</v>
      </c>
      <c r="J56" s="4">
        <v>0.19331999999999999</v>
      </c>
      <c r="K56" s="8">
        <f t="shared" si="2"/>
        <v>100.52403000000001</v>
      </c>
      <c r="L56" s="4">
        <f t="shared" si="3"/>
        <v>87.129779202765022</v>
      </c>
      <c r="M56" s="21"/>
      <c r="N56" s="21"/>
    </row>
    <row r="57" spans="1:14" x14ac:dyDescent="0.2">
      <c r="A57" s="22"/>
      <c r="B57" s="4">
        <v>47.452199999999998</v>
      </c>
      <c r="C57" s="4">
        <v>40.339649999999999</v>
      </c>
      <c r="D57" s="4">
        <v>3.9559999999999998E-2</v>
      </c>
      <c r="E57" s="4">
        <v>5.7110000000000001E-2</v>
      </c>
      <c r="F57" s="4">
        <v>0.15895999999999999</v>
      </c>
      <c r="G57" s="4">
        <v>12.179309999999999</v>
      </c>
      <c r="H57" s="4">
        <v>1.1000000000000001E-3</v>
      </c>
      <c r="I57" s="4">
        <v>0.18518999999999999</v>
      </c>
      <c r="J57" s="4">
        <v>0.20685000000000001</v>
      </c>
      <c r="K57" s="8">
        <f t="shared" si="2"/>
        <v>100.61992999999998</v>
      </c>
      <c r="L57" s="4">
        <f t="shared" si="3"/>
        <v>87.252207916092431</v>
      </c>
      <c r="M57" s="21"/>
      <c r="N57" s="21"/>
    </row>
    <row r="58" spans="1:14" x14ac:dyDescent="0.2">
      <c r="A58" s="22"/>
      <c r="B58" s="4">
        <v>47.335799999999999</v>
      </c>
      <c r="C58" s="4">
        <v>40.288119999999999</v>
      </c>
      <c r="D58" s="4">
        <v>-1.6900000000000001E-3</v>
      </c>
      <c r="E58" s="4">
        <v>2.6749999999999999E-2</v>
      </c>
      <c r="F58" s="4">
        <v>0.14732000000000001</v>
      </c>
      <c r="G58" s="4">
        <v>12.59939</v>
      </c>
      <c r="H58" s="4">
        <v>1.227E-2</v>
      </c>
      <c r="I58" s="4">
        <v>0.19716</v>
      </c>
      <c r="J58" s="4">
        <v>0.20213999999999999</v>
      </c>
      <c r="K58" s="8">
        <f t="shared" si="2"/>
        <v>100.80726</v>
      </c>
      <c r="L58" s="4">
        <f t="shared" si="3"/>
        <v>86.842211903284934</v>
      </c>
      <c r="M58" s="21"/>
      <c r="N58" s="21"/>
    </row>
    <row r="59" spans="1:14" x14ac:dyDescent="0.2">
      <c r="A59" s="22"/>
      <c r="B59" s="8">
        <v>47.207349999999998</v>
      </c>
      <c r="C59" s="8">
        <v>40.365490000000001</v>
      </c>
      <c r="D59" s="8">
        <v>2.9299999999999999E-3</v>
      </c>
      <c r="E59" s="8">
        <v>1.367E-2</v>
      </c>
      <c r="F59" s="8">
        <v>0.1424</v>
      </c>
      <c r="G59" s="8">
        <v>12.4489</v>
      </c>
      <c r="H59" s="8">
        <v>6.1399999999999996E-3</v>
      </c>
      <c r="I59" s="8">
        <v>0.18834000000000001</v>
      </c>
      <c r="J59" s="8">
        <v>0.21174999999999999</v>
      </c>
      <c r="K59" s="5">
        <f t="shared" si="2"/>
        <v>100.58696999999999</v>
      </c>
      <c r="L59" s="8">
        <f t="shared" si="3"/>
        <v>86.948101870879128</v>
      </c>
      <c r="M59" s="21"/>
      <c r="N59" s="21"/>
    </row>
    <row r="60" spans="1:14" x14ac:dyDescent="0.2">
      <c r="A60" s="24" t="s">
        <v>32</v>
      </c>
      <c r="B60" s="10">
        <v>38.811999999999998</v>
      </c>
      <c r="C60" s="10">
        <v>36.881999999999998</v>
      </c>
      <c r="D60" s="10">
        <v>2.5000000000000001E-2</v>
      </c>
      <c r="E60" s="10">
        <v>0.11600000000000001</v>
      </c>
      <c r="F60" s="10">
        <v>7.0999999999999994E-2</v>
      </c>
      <c r="G60" s="10">
        <v>22.818000000000001</v>
      </c>
      <c r="H60" s="10">
        <v>5.7000000000000002E-2</v>
      </c>
      <c r="I60" s="10">
        <v>0.433</v>
      </c>
      <c r="J60" s="10">
        <v>0.24199999999999999</v>
      </c>
      <c r="K60" s="8">
        <f t="shared" si="2"/>
        <v>99.456000000000003</v>
      </c>
      <c r="L60" s="10">
        <f t="shared" si="3"/>
        <v>74.925450917768245</v>
      </c>
      <c r="M60" s="18" t="s">
        <v>43</v>
      </c>
      <c r="N60" s="18" t="s">
        <v>36</v>
      </c>
    </row>
    <row r="61" spans="1:14" x14ac:dyDescent="0.2">
      <c r="A61" s="22"/>
      <c r="B61" s="8">
        <v>47.048000000000002</v>
      </c>
      <c r="C61" s="8">
        <v>40.206000000000003</v>
      </c>
      <c r="D61" s="8">
        <v>8.0000000000000002E-3</v>
      </c>
      <c r="E61" s="8">
        <v>1.4E-2</v>
      </c>
      <c r="F61" s="8">
        <v>0.17199999999999999</v>
      </c>
      <c r="G61" s="8">
        <v>12.239000000000001</v>
      </c>
      <c r="H61" s="8">
        <v>6.0000000000000001E-3</v>
      </c>
      <c r="I61" s="8">
        <v>0.16500000000000001</v>
      </c>
      <c r="J61" s="8">
        <v>0.22</v>
      </c>
      <c r="K61" s="8">
        <f t="shared" si="2"/>
        <v>100.078</v>
      </c>
      <c r="L61" s="8">
        <f t="shared" si="3"/>
        <v>87.101929213637007</v>
      </c>
      <c r="M61" s="19"/>
      <c r="N61" s="19"/>
    </row>
    <row r="62" spans="1:14" x14ac:dyDescent="0.2">
      <c r="A62" s="22"/>
      <c r="B62" s="8">
        <v>41.265999999999998</v>
      </c>
      <c r="C62" s="8">
        <v>38.972000000000001</v>
      </c>
      <c r="D62" s="8">
        <v>1.0999999999999999E-2</v>
      </c>
      <c r="E62" s="8">
        <v>0</v>
      </c>
      <c r="F62" s="8">
        <v>0.09</v>
      </c>
      <c r="G62" s="8">
        <v>19.664999999999999</v>
      </c>
      <c r="H62" s="8">
        <v>1.4999999999999999E-2</v>
      </c>
      <c r="I62" s="8">
        <v>0.39600000000000002</v>
      </c>
      <c r="J62" s="8">
        <v>0.21099999999999999</v>
      </c>
      <c r="K62" s="8">
        <f t="shared" si="2"/>
        <v>100.62599999999999</v>
      </c>
      <c r="L62" s="8">
        <f t="shared" si="3"/>
        <v>78.661804290992009</v>
      </c>
      <c r="M62" s="19"/>
      <c r="N62" s="19"/>
    </row>
    <row r="63" spans="1:14" x14ac:dyDescent="0.2">
      <c r="A63" s="22"/>
      <c r="B63" s="8">
        <v>48.021000000000001</v>
      </c>
      <c r="C63" s="8">
        <v>40.537999999999997</v>
      </c>
      <c r="D63" s="8">
        <v>1.7000000000000001E-2</v>
      </c>
      <c r="E63" s="8">
        <v>2.3E-2</v>
      </c>
      <c r="F63" s="8">
        <v>0.29199999999999998</v>
      </c>
      <c r="G63" s="8">
        <v>10.845000000000001</v>
      </c>
      <c r="H63" s="8">
        <v>0</v>
      </c>
      <c r="I63" s="8">
        <v>0.15</v>
      </c>
      <c r="J63" s="8"/>
      <c r="K63" s="8">
        <f t="shared" si="2"/>
        <v>99.885999999999996</v>
      </c>
      <c r="L63" s="8">
        <f t="shared" si="3"/>
        <v>88.60884768702735</v>
      </c>
      <c r="M63" s="19"/>
      <c r="N63" s="19"/>
    </row>
    <row r="64" spans="1:14" x14ac:dyDescent="0.2">
      <c r="A64" s="22"/>
      <c r="B64" s="8">
        <v>46.152999999999999</v>
      </c>
      <c r="C64" s="8">
        <v>39.47</v>
      </c>
      <c r="D64" s="8">
        <v>7.4999999999999997E-2</v>
      </c>
      <c r="E64" s="8">
        <v>2.5000000000000001E-2</v>
      </c>
      <c r="F64" s="8">
        <v>0.18</v>
      </c>
      <c r="G64" s="8">
        <v>11.781000000000001</v>
      </c>
      <c r="H64" s="8">
        <v>1.0999999999999999E-2</v>
      </c>
      <c r="I64" s="8">
        <v>0.157</v>
      </c>
      <c r="J64" s="8">
        <v>0.224</v>
      </c>
      <c r="K64" s="8">
        <f t="shared" si="2"/>
        <v>98.076000000000008</v>
      </c>
      <c r="L64" s="8">
        <f t="shared" si="3"/>
        <v>87.313142732913334</v>
      </c>
      <c r="M64" s="19"/>
      <c r="N64" s="19"/>
    </row>
    <row r="65" spans="1:14" x14ac:dyDescent="0.2">
      <c r="A65" s="22"/>
      <c r="B65" s="8">
        <v>47.143999999999998</v>
      </c>
      <c r="C65" s="8">
        <v>40.447000000000003</v>
      </c>
      <c r="D65" s="8">
        <v>2.3E-2</v>
      </c>
      <c r="E65" s="8">
        <v>3.1E-2</v>
      </c>
      <c r="F65" s="8">
        <v>0.23100000000000001</v>
      </c>
      <c r="G65" s="8">
        <v>11.807</v>
      </c>
      <c r="H65" s="8">
        <v>7.0000000000000001E-3</v>
      </c>
      <c r="I65" s="8">
        <v>0.16300000000000001</v>
      </c>
      <c r="J65" s="8"/>
      <c r="K65" s="8">
        <f t="shared" si="2"/>
        <v>99.853000000000009</v>
      </c>
      <c r="L65" s="8">
        <f t="shared" si="3"/>
        <v>87.522563255742384</v>
      </c>
      <c r="M65" s="19"/>
      <c r="N65" s="19"/>
    </row>
    <row r="66" spans="1:14" x14ac:dyDescent="0.2">
      <c r="A66" s="22"/>
      <c r="B66" s="8">
        <v>45.439</v>
      </c>
      <c r="C66" s="8">
        <v>39.872</v>
      </c>
      <c r="D66" s="8">
        <v>1.2999999999999999E-2</v>
      </c>
      <c r="E66" s="8">
        <v>8.9999999999999993E-3</v>
      </c>
      <c r="F66" s="8">
        <v>0.108</v>
      </c>
      <c r="G66" s="8">
        <v>14.691000000000001</v>
      </c>
      <c r="H66" s="8">
        <v>0.01</v>
      </c>
      <c r="I66" s="8">
        <v>0.23300000000000001</v>
      </c>
      <c r="J66" s="8"/>
      <c r="K66" s="8">
        <f t="shared" si="2"/>
        <v>100.37500000000003</v>
      </c>
      <c r="L66" s="8">
        <f t="shared" si="3"/>
        <v>84.456528134306438</v>
      </c>
      <c r="M66" s="19"/>
      <c r="N66" s="19"/>
    </row>
    <row r="67" spans="1:14" x14ac:dyDescent="0.2">
      <c r="A67" s="23"/>
      <c r="B67" s="5">
        <v>47.883000000000003</v>
      </c>
      <c r="C67" s="5">
        <v>40.313000000000002</v>
      </c>
      <c r="D67" s="5">
        <v>1.6E-2</v>
      </c>
      <c r="E67" s="5">
        <v>0.05</v>
      </c>
      <c r="F67" s="5">
        <v>0.28599999999999998</v>
      </c>
      <c r="G67" s="5">
        <v>11.311999999999999</v>
      </c>
      <c r="H67" s="5">
        <v>0.01</v>
      </c>
      <c r="I67" s="5">
        <v>0.13200000000000001</v>
      </c>
      <c r="J67" s="5"/>
      <c r="K67" s="5">
        <f t="shared" si="2"/>
        <v>100.00200000000001</v>
      </c>
      <c r="L67" s="5">
        <f t="shared" si="3"/>
        <v>88.146290061488244</v>
      </c>
      <c r="M67" s="20"/>
      <c r="N67" s="20"/>
    </row>
    <row r="68" spans="1:14" x14ac:dyDescent="0.2">
      <c r="A68" s="22" t="s">
        <v>18</v>
      </c>
      <c r="B68" s="4">
        <v>34.054430000000004</v>
      </c>
      <c r="C68" s="4">
        <v>37.613379999999999</v>
      </c>
      <c r="D68" s="4"/>
      <c r="E68" s="4">
        <v>5.4599999999999996E-3</v>
      </c>
      <c r="F68" s="4">
        <v>0.308</v>
      </c>
      <c r="G68" s="4">
        <v>22.375689999999999</v>
      </c>
      <c r="H68" s="4"/>
      <c r="I68" s="4">
        <v>0.49253000000000002</v>
      </c>
      <c r="J68" s="4">
        <v>8.763E-2</v>
      </c>
      <c r="K68" s="8">
        <f t="shared" si="2"/>
        <v>94.937120000000021</v>
      </c>
      <c r="L68" s="4">
        <f t="shared" si="3"/>
        <v>72.779134893382832</v>
      </c>
      <c r="M68" s="21" t="s">
        <v>44</v>
      </c>
      <c r="N68" s="21" t="s">
        <v>35</v>
      </c>
    </row>
    <row r="69" spans="1:14" x14ac:dyDescent="0.2">
      <c r="A69" s="22"/>
      <c r="B69" s="4">
        <v>31.233550000000001</v>
      </c>
      <c r="C69" s="4">
        <v>38.118139999999997</v>
      </c>
      <c r="D69" s="4"/>
      <c r="E69" s="4">
        <v>4.2000000000000002E-4</v>
      </c>
      <c r="F69" s="4">
        <v>0.20499999999999999</v>
      </c>
      <c r="G69" s="4">
        <v>22.876709999999999</v>
      </c>
      <c r="H69" s="4"/>
      <c r="I69" s="4">
        <v>0.54645999999999995</v>
      </c>
      <c r="J69" s="4">
        <v>8.0560000000000007E-2</v>
      </c>
      <c r="K69" s="8">
        <f t="shared" si="2"/>
        <v>93.060839999999999</v>
      </c>
      <c r="L69" s="4">
        <f t="shared" si="3"/>
        <v>70.575055149104955</v>
      </c>
      <c r="M69" s="21"/>
      <c r="N69" s="21"/>
    </row>
    <row r="70" spans="1:14" x14ac:dyDescent="0.2">
      <c r="A70" s="22"/>
      <c r="B70" s="4">
        <v>30.653079999999999</v>
      </c>
      <c r="C70" s="4">
        <v>37.367690000000003</v>
      </c>
      <c r="D70" s="4"/>
      <c r="E70" s="4">
        <v>-1.66E-3</v>
      </c>
      <c r="F70" s="4">
        <v>0.186</v>
      </c>
      <c r="G70" s="4">
        <v>24.841719999999999</v>
      </c>
      <c r="H70" s="4"/>
      <c r="I70" s="4">
        <v>0.61112</v>
      </c>
      <c r="J70" s="4">
        <v>6.4960000000000004E-2</v>
      </c>
      <c r="K70" s="8">
        <f t="shared" si="2"/>
        <v>93.722909999999999</v>
      </c>
      <c r="L70" s="4">
        <f t="shared" si="3"/>
        <v>68.431406966979964</v>
      </c>
      <c r="M70" s="21"/>
      <c r="N70" s="21"/>
    </row>
    <row r="71" spans="1:14" x14ac:dyDescent="0.2">
      <c r="A71" s="22"/>
      <c r="B71" s="4">
        <v>38.613669999999999</v>
      </c>
      <c r="C71" s="4">
        <v>38.412179999999999</v>
      </c>
      <c r="D71" s="4"/>
      <c r="E71" s="4">
        <v>1.7389999999999999E-2</v>
      </c>
      <c r="F71" s="4">
        <v>0.26600000000000001</v>
      </c>
      <c r="G71" s="4">
        <v>20.781980000000001</v>
      </c>
      <c r="H71" s="4"/>
      <c r="I71" s="4">
        <v>0.51198999999999995</v>
      </c>
      <c r="J71" s="4">
        <v>1.273E-2</v>
      </c>
      <c r="K71" s="8">
        <f t="shared" si="2"/>
        <v>98.615940000000009</v>
      </c>
      <c r="L71" s="4">
        <f t="shared" si="3"/>
        <v>76.54832994563489</v>
      </c>
      <c r="M71" s="21"/>
      <c r="N71" s="21"/>
    </row>
    <row r="72" spans="1:14" x14ac:dyDescent="0.2">
      <c r="A72" s="22"/>
      <c r="B72" s="4">
        <v>34.221440000000001</v>
      </c>
      <c r="C72" s="4">
        <v>37.591340000000002</v>
      </c>
      <c r="D72" s="4"/>
      <c r="E72" s="4">
        <v>2.223E-2</v>
      </c>
      <c r="F72" s="4">
        <v>0.20100000000000001</v>
      </c>
      <c r="G72" s="4">
        <v>22.71001</v>
      </c>
      <c r="H72" s="4"/>
      <c r="I72" s="4">
        <v>0.53166000000000002</v>
      </c>
      <c r="J72" s="4">
        <v>7.6300000000000007E-2</v>
      </c>
      <c r="K72" s="8">
        <f t="shared" si="2"/>
        <v>95.353979999999993</v>
      </c>
      <c r="L72" s="4">
        <f t="shared" si="3"/>
        <v>72.581797573628805</v>
      </c>
      <c r="M72" s="21"/>
      <c r="N72" s="21"/>
    </row>
    <row r="73" spans="1:14" x14ac:dyDescent="0.2">
      <c r="A73" s="22"/>
      <c r="B73" s="4">
        <v>41.568919999999999</v>
      </c>
      <c r="C73" s="4">
        <v>37.531779999999998</v>
      </c>
      <c r="D73" s="4"/>
      <c r="E73" s="4">
        <v>2.5159999999999998E-2</v>
      </c>
      <c r="F73" s="4">
        <v>0.33600000000000002</v>
      </c>
      <c r="G73" s="4">
        <v>19.68591</v>
      </c>
      <c r="H73" s="4"/>
      <c r="I73" s="4">
        <v>0.47072000000000003</v>
      </c>
      <c r="J73" s="4">
        <v>5.8009999999999999E-2</v>
      </c>
      <c r="K73" s="8">
        <f t="shared" si="2"/>
        <v>99.676499999999976</v>
      </c>
      <c r="L73" s="4">
        <f t="shared" si="3"/>
        <v>78.766541249636731</v>
      </c>
      <c r="M73" s="21"/>
      <c r="N73" s="21"/>
    </row>
    <row r="74" spans="1:14" x14ac:dyDescent="0.2">
      <c r="A74" s="22"/>
      <c r="B74" s="4">
        <v>41.460169999999998</v>
      </c>
      <c r="C74" s="4">
        <v>38.156219999999998</v>
      </c>
      <c r="D74" s="4"/>
      <c r="E74" s="4">
        <v>-1.282E-2</v>
      </c>
      <c r="F74" s="4"/>
      <c r="G74" s="4">
        <v>19.144459999999999</v>
      </c>
      <c r="H74" s="4"/>
      <c r="I74" s="4">
        <v>0.48335</v>
      </c>
      <c r="J74" s="4">
        <v>5.9420000000000001E-2</v>
      </c>
      <c r="K74" s="8">
        <f t="shared" si="2"/>
        <v>99.29079999999999</v>
      </c>
      <c r="L74" s="4">
        <f t="shared" si="3"/>
        <v>79.186109633707233</v>
      </c>
      <c r="M74" s="21"/>
      <c r="N74" s="21"/>
    </row>
    <row r="75" spans="1:14" x14ac:dyDescent="0.2">
      <c r="A75" s="22"/>
      <c r="B75" s="4">
        <v>41.445819999999998</v>
      </c>
      <c r="C75" s="4">
        <v>38.536670000000001</v>
      </c>
      <c r="D75" s="4"/>
      <c r="E75" s="4">
        <v>2.6040000000000001E-2</v>
      </c>
      <c r="F75" s="4"/>
      <c r="G75" s="4">
        <v>19.460509999999999</v>
      </c>
      <c r="H75" s="4"/>
      <c r="I75" s="4">
        <v>0.48742000000000002</v>
      </c>
      <c r="J75" s="4">
        <v>9.6199999999999994E-2</v>
      </c>
      <c r="K75" s="8">
        <f t="shared" si="2"/>
        <v>100.05265999999999</v>
      </c>
      <c r="L75" s="4">
        <f t="shared" si="3"/>
        <v>78.909189210676473</v>
      </c>
      <c r="M75" s="21"/>
      <c r="N75" s="21"/>
    </row>
    <row r="76" spans="1:14" x14ac:dyDescent="0.2">
      <c r="A76" s="22"/>
      <c r="B76" s="4">
        <v>41.181530000000002</v>
      </c>
      <c r="C76" s="4">
        <v>38.024120000000003</v>
      </c>
      <c r="D76" s="4"/>
      <c r="E76" s="4">
        <v>1.6999999999999999E-3</v>
      </c>
      <c r="F76" s="4"/>
      <c r="G76" s="4">
        <v>19.777660000000001</v>
      </c>
      <c r="H76" s="4"/>
      <c r="I76" s="4">
        <v>0.45484999999999998</v>
      </c>
      <c r="J76" s="4">
        <v>8.609E-2</v>
      </c>
      <c r="K76" s="8">
        <f t="shared" si="2"/>
        <v>99.525949999999995</v>
      </c>
      <c r="L76" s="4">
        <f t="shared" si="3"/>
        <v>78.531234711497447</v>
      </c>
      <c r="M76" s="21"/>
      <c r="N76" s="21"/>
    </row>
    <row r="77" spans="1:14" x14ac:dyDescent="0.2">
      <c r="A77" s="22"/>
      <c r="B77" s="8">
        <v>41.340580000000003</v>
      </c>
      <c r="C77" s="8">
        <v>38.570900000000002</v>
      </c>
      <c r="D77" s="8"/>
      <c r="E77" s="8">
        <v>2.426E-2</v>
      </c>
      <c r="F77" s="8"/>
      <c r="G77" s="8">
        <v>19.168220000000002</v>
      </c>
      <c r="H77" s="8"/>
      <c r="I77" s="8">
        <v>0.44550000000000001</v>
      </c>
      <c r="J77" s="8">
        <v>2.9600000000000001E-2</v>
      </c>
      <c r="K77" s="5">
        <f t="shared" si="2"/>
        <v>99.579060000000013</v>
      </c>
      <c r="L77" s="8">
        <f t="shared" si="3"/>
        <v>79.117975569424232</v>
      </c>
      <c r="M77" s="19"/>
      <c r="N77" s="21"/>
    </row>
    <row r="78" spans="1:14" x14ac:dyDescent="0.2">
      <c r="A78" s="24" t="s">
        <v>19</v>
      </c>
      <c r="B78" s="10">
        <v>45.576949999999997</v>
      </c>
      <c r="C78" s="10">
        <v>39.34037</v>
      </c>
      <c r="D78" s="10"/>
      <c r="E78" s="10">
        <v>2.3060000000000001E-2</v>
      </c>
      <c r="F78" s="10">
        <v>0.28999999999999998</v>
      </c>
      <c r="G78" s="10">
        <v>13.96387</v>
      </c>
      <c r="H78" s="10"/>
      <c r="I78" s="9">
        <v>0.30008000000000001</v>
      </c>
      <c r="J78" s="10">
        <v>0.16378000000000001</v>
      </c>
      <c r="K78" s="8">
        <f t="shared" si="2"/>
        <v>99.658109999999994</v>
      </c>
      <c r="L78" s="10">
        <f t="shared" si="3"/>
        <v>85.149681176696774</v>
      </c>
      <c r="M78" s="18" t="s">
        <v>44</v>
      </c>
      <c r="N78" s="18" t="s">
        <v>35</v>
      </c>
    </row>
    <row r="79" spans="1:14" x14ac:dyDescent="0.2">
      <c r="A79" s="22"/>
      <c r="B79" s="8">
        <v>46.568449999999999</v>
      </c>
      <c r="C79" s="8">
        <v>39.729669999999999</v>
      </c>
      <c r="D79" s="8"/>
      <c r="E79" s="8">
        <v>1.3939999999999999E-2</v>
      </c>
      <c r="F79" s="8">
        <v>0.307</v>
      </c>
      <c r="G79" s="8">
        <v>13.77074</v>
      </c>
      <c r="H79" s="8"/>
      <c r="I79" s="7">
        <v>0.29665000000000002</v>
      </c>
      <c r="J79" s="8">
        <v>0.11858</v>
      </c>
      <c r="K79" s="8">
        <f t="shared" si="2"/>
        <v>100.80503</v>
      </c>
      <c r="L79" s="8">
        <f t="shared" si="3"/>
        <v>85.592363922034806</v>
      </c>
      <c r="M79" s="19"/>
      <c r="N79" s="19"/>
    </row>
    <row r="80" spans="1:14" x14ac:dyDescent="0.2">
      <c r="A80" s="22"/>
      <c r="B80" s="8">
        <v>46.328699999999998</v>
      </c>
      <c r="C80" s="8">
        <v>39.336060000000003</v>
      </c>
      <c r="D80" s="8"/>
      <c r="E80" s="8">
        <v>1.6570000000000001E-2</v>
      </c>
      <c r="F80" s="8">
        <v>0.308</v>
      </c>
      <c r="G80" s="8">
        <v>13.354200000000001</v>
      </c>
      <c r="H80" s="8"/>
      <c r="I80" s="7">
        <v>0.29592000000000002</v>
      </c>
      <c r="J80" s="8">
        <v>8.3309999999999995E-2</v>
      </c>
      <c r="K80" s="8">
        <f t="shared" si="2"/>
        <v>99.722760000000008</v>
      </c>
      <c r="L80" s="8">
        <f t="shared" si="3"/>
        <v>85.904628136774605</v>
      </c>
      <c r="M80" s="19"/>
      <c r="N80" s="19"/>
    </row>
    <row r="81" spans="1:14" x14ac:dyDescent="0.2">
      <c r="A81" s="22"/>
      <c r="B81" s="8">
        <v>46.243470000000002</v>
      </c>
      <c r="C81" s="8">
        <v>39.402439999999999</v>
      </c>
      <c r="D81" s="8"/>
      <c r="E81" s="8">
        <v>2.3060000000000001E-2</v>
      </c>
      <c r="F81" s="8">
        <v>0.313</v>
      </c>
      <c r="G81" s="8">
        <v>13.898</v>
      </c>
      <c r="H81" s="8"/>
      <c r="I81" s="7">
        <v>0.30030000000000001</v>
      </c>
      <c r="J81" s="8">
        <v>0.16656000000000001</v>
      </c>
      <c r="K81" s="8">
        <f t="shared" si="2"/>
        <v>100.34683000000001</v>
      </c>
      <c r="L81" s="8">
        <f t="shared" si="3"/>
        <v>85.391410287483055</v>
      </c>
      <c r="M81" s="19"/>
      <c r="N81" s="19"/>
    </row>
    <row r="82" spans="1:14" x14ac:dyDescent="0.2">
      <c r="A82" s="22"/>
      <c r="B82" s="8">
        <v>43.49971</v>
      </c>
      <c r="C82" s="8">
        <v>38.538620000000002</v>
      </c>
      <c r="D82" s="8"/>
      <c r="E82" s="8">
        <v>4.7400000000000003E-3</v>
      </c>
      <c r="F82" s="8">
        <v>0.309</v>
      </c>
      <c r="G82" s="8">
        <v>16.10772</v>
      </c>
      <c r="H82" s="8"/>
      <c r="I82" s="7">
        <v>0.28220000000000001</v>
      </c>
      <c r="J82" s="8">
        <v>0.15373000000000001</v>
      </c>
      <c r="K82" s="8">
        <f t="shared" si="2"/>
        <v>98.895719999999997</v>
      </c>
      <c r="L82" s="8">
        <f t="shared" si="3"/>
        <v>82.591038977802015</v>
      </c>
      <c r="M82" s="19"/>
      <c r="N82" s="19"/>
    </row>
    <row r="83" spans="1:14" x14ac:dyDescent="0.2">
      <c r="A83" s="22"/>
      <c r="B83" s="8">
        <v>44.688099999999999</v>
      </c>
      <c r="C83" s="8">
        <v>38.685400000000001</v>
      </c>
      <c r="D83" s="8"/>
      <c r="E83" s="8">
        <v>3.354E-2</v>
      </c>
      <c r="F83" s="8">
        <v>0.29599999999999999</v>
      </c>
      <c r="G83" s="8">
        <v>15.05889</v>
      </c>
      <c r="H83" s="8"/>
      <c r="I83" s="7">
        <v>0.23283999999999999</v>
      </c>
      <c r="J83" s="8">
        <v>0.12923000000000001</v>
      </c>
      <c r="K83" s="8">
        <f t="shared" si="2"/>
        <v>99.124000000000024</v>
      </c>
      <c r="L83" s="8">
        <f t="shared" si="3"/>
        <v>83.905306445841148</v>
      </c>
      <c r="M83" s="19"/>
      <c r="N83" s="19"/>
    </row>
    <row r="84" spans="1:14" x14ac:dyDescent="0.2">
      <c r="A84" s="22"/>
      <c r="B84" s="8">
        <v>44.381070000000001</v>
      </c>
      <c r="C84" s="8">
        <v>38.619050000000001</v>
      </c>
      <c r="D84" s="8"/>
      <c r="E84" s="8">
        <v>1.6930000000000001E-2</v>
      </c>
      <c r="F84" s="8">
        <v>0.19400000000000001</v>
      </c>
      <c r="G84" s="8">
        <v>15.96664</v>
      </c>
      <c r="H84" s="8"/>
      <c r="I84" s="7">
        <v>0.29930000000000001</v>
      </c>
      <c r="J84" s="8">
        <v>6.3899999999999998E-2</v>
      </c>
      <c r="K84" s="8">
        <f t="shared" si="2"/>
        <v>99.540890000000019</v>
      </c>
      <c r="L84" s="8">
        <f t="shared" si="3"/>
        <v>83.002041892631965</v>
      </c>
      <c r="M84" s="19"/>
      <c r="N84" s="19"/>
    </row>
    <row r="85" spans="1:14" x14ac:dyDescent="0.2">
      <c r="A85" s="22"/>
      <c r="B85" s="8">
        <v>40.440640000000002</v>
      </c>
      <c r="C85" s="8">
        <v>37.617890000000003</v>
      </c>
      <c r="D85" s="8"/>
      <c r="E85" s="8">
        <v>2.7099999999999999E-2</v>
      </c>
      <c r="F85" s="8">
        <v>0.30099999999999999</v>
      </c>
      <c r="G85" s="8">
        <v>20.270589999999999</v>
      </c>
      <c r="H85" s="8"/>
      <c r="I85" s="7">
        <v>0.46781</v>
      </c>
      <c r="J85" s="8">
        <v>3.8039999999999997E-2</v>
      </c>
      <c r="K85" s="8">
        <f t="shared" si="2"/>
        <v>99.163070000000005</v>
      </c>
      <c r="L85" s="8">
        <f t="shared" si="3"/>
        <v>77.801304186852335</v>
      </c>
      <c r="M85" s="19"/>
      <c r="N85" s="19"/>
    </row>
    <row r="86" spans="1:14" x14ac:dyDescent="0.2">
      <c r="A86" s="22"/>
      <c r="B86" s="8">
        <v>42.502180000000003</v>
      </c>
      <c r="C86" s="8">
        <v>38.305059999999997</v>
      </c>
      <c r="D86" s="8"/>
      <c r="E86" s="8">
        <v>-1.0710000000000001E-2</v>
      </c>
      <c r="F86" s="8">
        <v>0.29499999999999998</v>
      </c>
      <c r="G86" s="8">
        <v>18.594049999999999</v>
      </c>
      <c r="H86" s="8"/>
      <c r="I86" s="7">
        <v>0.41066000000000003</v>
      </c>
      <c r="J86" s="8">
        <v>7.3609999999999995E-2</v>
      </c>
      <c r="K86" s="8">
        <f t="shared" si="2"/>
        <v>100.16985</v>
      </c>
      <c r="L86" s="8">
        <f t="shared" si="3"/>
        <v>80.062005703080573</v>
      </c>
      <c r="M86" s="19"/>
      <c r="N86" s="19"/>
    </row>
    <row r="87" spans="1:14" x14ac:dyDescent="0.2">
      <c r="A87" s="22"/>
      <c r="B87" s="8">
        <v>43.227539999999998</v>
      </c>
      <c r="C87" s="8">
        <v>38.487349999999999</v>
      </c>
      <c r="D87" s="8"/>
      <c r="E87" s="8">
        <v>-1.968E-2</v>
      </c>
      <c r="F87" s="8">
        <v>0.129</v>
      </c>
      <c r="G87" s="8">
        <v>17.548670000000001</v>
      </c>
      <c r="H87" s="8"/>
      <c r="I87" s="7">
        <v>0.3584</v>
      </c>
      <c r="J87" s="8">
        <v>8.8660000000000003E-2</v>
      </c>
      <c r="K87" s="8">
        <f t="shared" si="2"/>
        <v>99.819940000000017</v>
      </c>
      <c r="L87" s="8">
        <f t="shared" si="3"/>
        <v>81.229014172784147</v>
      </c>
      <c r="M87" s="19"/>
      <c r="N87" s="19"/>
    </row>
    <row r="88" spans="1:14" x14ac:dyDescent="0.2">
      <c r="A88" s="23"/>
      <c r="B88" s="5">
        <v>42.55939</v>
      </c>
      <c r="C88" s="5">
        <v>38.289900000000003</v>
      </c>
      <c r="D88" s="5"/>
      <c r="E88" s="5">
        <v>-8.5900000000000004E-3</v>
      </c>
      <c r="F88" s="5">
        <v>0.17499999999999999</v>
      </c>
      <c r="G88" s="5">
        <v>18.16629</v>
      </c>
      <c r="H88" s="5"/>
      <c r="I88" s="6">
        <v>0.38849</v>
      </c>
      <c r="J88" s="5">
        <v>7.5050000000000006E-2</v>
      </c>
      <c r="K88" s="5">
        <f t="shared" si="2"/>
        <v>99.645530000000008</v>
      </c>
      <c r="L88" s="5">
        <f t="shared" si="3"/>
        <v>80.452087771301336</v>
      </c>
      <c r="M88" s="20"/>
      <c r="N88" s="20"/>
    </row>
    <row r="89" spans="1:14" x14ac:dyDescent="0.2">
      <c r="A89" s="22" t="s">
        <v>2</v>
      </c>
      <c r="B89" s="4">
        <v>42.078229999999998</v>
      </c>
      <c r="C89" s="4">
        <v>38.918120000000002</v>
      </c>
      <c r="D89" s="4"/>
      <c r="E89" s="4">
        <v>2.8719999999999999E-2</v>
      </c>
      <c r="F89" s="4">
        <v>0.19600000000000001</v>
      </c>
      <c r="G89" s="4">
        <v>18.60323</v>
      </c>
      <c r="H89" s="4"/>
      <c r="I89" s="4">
        <v>0.31905</v>
      </c>
      <c r="J89" s="4">
        <v>5.9450000000000003E-2</v>
      </c>
      <c r="K89" s="8">
        <f t="shared" si="2"/>
        <v>100.20280000000001</v>
      </c>
      <c r="L89" s="4">
        <f t="shared" si="3"/>
        <v>79.893571208690545</v>
      </c>
      <c r="M89" s="19" t="s">
        <v>44</v>
      </c>
      <c r="N89" s="21" t="s">
        <v>35</v>
      </c>
    </row>
    <row r="90" spans="1:14" x14ac:dyDescent="0.2">
      <c r="A90" s="22"/>
      <c r="B90" s="4">
        <v>39.179209999999998</v>
      </c>
      <c r="C90" s="4">
        <v>37.664070000000002</v>
      </c>
      <c r="D90" s="4"/>
      <c r="E90" s="4">
        <v>-7.1500000000000001E-3</v>
      </c>
      <c r="F90" s="4">
        <v>0.23</v>
      </c>
      <c r="G90" s="4">
        <v>22.319690000000001</v>
      </c>
      <c r="H90" s="4"/>
      <c r="I90" s="4">
        <v>0.51714000000000004</v>
      </c>
      <c r="J90" s="4">
        <v>5.0770000000000003E-2</v>
      </c>
      <c r="K90" s="8">
        <f t="shared" si="2"/>
        <v>99.953729999999993</v>
      </c>
      <c r="L90" s="4">
        <f t="shared" si="3"/>
        <v>75.512538457254792</v>
      </c>
      <c r="M90" s="21"/>
      <c r="N90" s="21"/>
    </row>
    <row r="91" spans="1:14" x14ac:dyDescent="0.2">
      <c r="A91" s="22"/>
      <c r="B91" s="4">
        <v>40.082459999999998</v>
      </c>
      <c r="C91" s="4">
        <v>37.951549999999997</v>
      </c>
      <c r="D91" s="4"/>
      <c r="E91" s="4">
        <v>2.5430000000000001E-2</v>
      </c>
      <c r="F91" s="4">
        <v>0.217</v>
      </c>
      <c r="G91" s="4">
        <v>21.14264</v>
      </c>
      <c r="H91" s="4"/>
      <c r="I91" s="4">
        <v>0.47908000000000001</v>
      </c>
      <c r="J91" s="4">
        <v>1.6969999999999999E-2</v>
      </c>
      <c r="K91" s="8">
        <f t="shared" si="2"/>
        <v>99.915129999999991</v>
      </c>
      <c r="L91" s="4">
        <f t="shared" si="3"/>
        <v>76.907712544929325</v>
      </c>
      <c r="M91" s="21"/>
      <c r="N91" s="21"/>
    </row>
    <row r="92" spans="1:14" x14ac:dyDescent="0.2">
      <c r="A92" s="22"/>
      <c r="B92" s="4">
        <v>43.631340000000002</v>
      </c>
      <c r="C92" s="4">
        <v>39.671689999999998</v>
      </c>
      <c r="D92" s="4"/>
      <c r="E92" s="4">
        <v>1.8540000000000001E-2</v>
      </c>
      <c r="F92" s="4">
        <v>0.33300000000000002</v>
      </c>
      <c r="G92" s="4">
        <v>16.62238</v>
      </c>
      <c r="H92" s="4"/>
      <c r="I92" s="4">
        <v>0.33739999999999998</v>
      </c>
      <c r="J92" s="4">
        <v>9.1840000000000005E-2</v>
      </c>
      <c r="K92" s="8">
        <f t="shared" si="2"/>
        <v>100.70619000000001</v>
      </c>
      <c r="L92" s="4">
        <f t="shared" si="3"/>
        <v>82.178472228965219</v>
      </c>
      <c r="M92" s="21"/>
      <c r="N92" s="21"/>
    </row>
    <row r="93" spans="1:14" x14ac:dyDescent="0.2">
      <c r="A93" s="22"/>
      <c r="B93" s="4">
        <v>44.767029999999998</v>
      </c>
      <c r="C93" s="4">
        <v>40.374049999999997</v>
      </c>
      <c r="D93" s="4"/>
      <c r="E93" s="4">
        <v>1.392E-2</v>
      </c>
      <c r="F93" s="4">
        <v>0.34499999999999997</v>
      </c>
      <c r="G93" s="4">
        <v>15.18646</v>
      </c>
      <c r="H93" s="4"/>
      <c r="I93" s="4">
        <v>0.28055000000000002</v>
      </c>
      <c r="J93" s="4">
        <v>0.14030000000000001</v>
      </c>
      <c r="K93" s="8">
        <f t="shared" si="2"/>
        <v>101.10730999999998</v>
      </c>
      <c r="L93" s="4">
        <f t="shared" si="3"/>
        <v>83.815014778450845</v>
      </c>
      <c r="M93" s="21"/>
      <c r="N93" s="21"/>
    </row>
    <row r="94" spans="1:14" x14ac:dyDescent="0.2">
      <c r="A94" s="22"/>
      <c r="B94" s="4">
        <v>43.531869999999998</v>
      </c>
      <c r="C94" s="4">
        <v>39.782420000000002</v>
      </c>
      <c r="D94" s="4"/>
      <c r="E94" s="4">
        <v>1.423E-2</v>
      </c>
      <c r="F94" s="4">
        <v>0.28899999999999998</v>
      </c>
      <c r="G94" s="4">
        <v>16.653040000000001</v>
      </c>
      <c r="H94" s="4"/>
      <c r="I94" s="4">
        <v>0.32628000000000001</v>
      </c>
      <c r="J94" s="4">
        <v>0.13988999999999999</v>
      </c>
      <c r="K94" s="8">
        <f t="shared" si="2"/>
        <v>100.73672999999999</v>
      </c>
      <c r="L94" s="4">
        <f t="shared" si="3"/>
        <v>82.117976736565112</v>
      </c>
      <c r="M94" s="21"/>
      <c r="N94" s="21"/>
    </row>
    <row r="95" spans="1:14" x14ac:dyDescent="0.2">
      <c r="A95" s="22"/>
      <c r="B95" s="4">
        <v>40.159289999999999</v>
      </c>
      <c r="C95" s="4">
        <v>38.483890000000002</v>
      </c>
      <c r="D95" s="4"/>
      <c r="E95" s="4">
        <v>1.9890000000000001E-2</v>
      </c>
      <c r="F95" s="4">
        <v>0.32200000000000001</v>
      </c>
      <c r="G95" s="4">
        <v>20.509160000000001</v>
      </c>
      <c r="H95" s="4"/>
      <c r="I95" s="4">
        <v>0.48583999999999999</v>
      </c>
      <c r="J95" s="4">
        <v>8.7309999999999999E-2</v>
      </c>
      <c r="K95" s="8">
        <f t="shared" si="2"/>
        <v>100.06738000000001</v>
      </c>
      <c r="L95" s="4">
        <f t="shared" si="3"/>
        <v>77.47697509962569</v>
      </c>
      <c r="M95" s="21"/>
      <c r="N95" s="21"/>
    </row>
    <row r="96" spans="1:14" x14ac:dyDescent="0.2">
      <c r="A96" s="22"/>
      <c r="B96" s="4">
        <v>40.610080000000004</v>
      </c>
      <c r="C96" s="4">
        <v>38.822870000000002</v>
      </c>
      <c r="D96" s="4"/>
      <c r="E96" s="4">
        <v>2.1649999999999999E-2</v>
      </c>
      <c r="F96" s="4">
        <v>0.27200000000000002</v>
      </c>
      <c r="G96" s="4">
        <v>20.53745</v>
      </c>
      <c r="H96" s="4"/>
      <c r="I96" s="4">
        <v>0.55145999999999995</v>
      </c>
      <c r="J96" s="4">
        <v>7.1999999999999995E-2</v>
      </c>
      <c r="K96" s="8">
        <f t="shared" si="2"/>
        <v>100.88751000000001</v>
      </c>
      <c r="L96" s="4">
        <f t="shared" si="3"/>
        <v>77.647249769952907</v>
      </c>
      <c r="M96" s="21"/>
      <c r="N96" s="21"/>
    </row>
    <row r="97" spans="1:14" x14ac:dyDescent="0.2">
      <c r="A97" s="22"/>
      <c r="B97" s="8">
        <v>40.578699999999998</v>
      </c>
      <c r="C97" s="8">
        <v>39.006659999999997</v>
      </c>
      <c r="D97" s="8"/>
      <c r="E97" s="8">
        <v>-2.1250000000000002E-2</v>
      </c>
      <c r="F97" s="8">
        <v>0.19800000000000001</v>
      </c>
      <c r="G97" s="8">
        <v>20.140699999999999</v>
      </c>
      <c r="H97" s="8"/>
      <c r="I97" s="8">
        <v>0.54273000000000005</v>
      </c>
      <c r="J97" s="8">
        <v>4.7989999999999998E-2</v>
      </c>
      <c r="K97" s="5">
        <f t="shared" si="2"/>
        <v>100.49352999999999</v>
      </c>
      <c r="L97" s="8">
        <f t="shared" si="3"/>
        <v>77.970724509000846</v>
      </c>
      <c r="M97" s="21"/>
      <c r="N97" s="21"/>
    </row>
    <row r="98" spans="1:14" x14ac:dyDescent="0.2">
      <c r="A98" s="24" t="s">
        <v>1</v>
      </c>
      <c r="B98" s="10">
        <v>37.729379999999999</v>
      </c>
      <c r="C98" s="10">
        <v>38.150230000000001</v>
      </c>
      <c r="D98" s="10"/>
      <c r="E98" s="10">
        <v>6.3E-3</v>
      </c>
      <c r="F98" s="10">
        <v>0.151</v>
      </c>
      <c r="G98" s="10">
        <v>24.374649999999999</v>
      </c>
      <c r="H98" s="10"/>
      <c r="I98" s="10">
        <v>0.46782000000000001</v>
      </c>
      <c r="J98" s="10">
        <v>2.2689999999999998E-2</v>
      </c>
      <c r="K98" s="8">
        <f t="shared" si="2"/>
        <v>100.90206999999999</v>
      </c>
      <c r="L98" s="10">
        <f t="shared" si="3"/>
        <v>73.11285559115197</v>
      </c>
      <c r="M98" s="18" t="s">
        <v>44</v>
      </c>
      <c r="N98" s="18" t="s">
        <v>37</v>
      </c>
    </row>
    <row r="99" spans="1:14" x14ac:dyDescent="0.2">
      <c r="A99" s="22"/>
      <c r="B99" s="8">
        <v>37.437719999999999</v>
      </c>
      <c r="C99" s="8">
        <v>37.951599999999999</v>
      </c>
      <c r="D99" s="8"/>
      <c r="E99" s="8">
        <v>-5.8500000000000002E-3</v>
      </c>
      <c r="F99" s="8">
        <v>0.17299999999999999</v>
      </c>
      <c r="G99" s="8">
        <v>24.20608</v>
      </c>
      <c r="H99" s="8"/>
      <c r="I99" s="8">
        <v>0.45612000000000003</v>
      </c>
      <c r="J99" s="8">
        <v>3.2399999999999998E-2</v>
      </c>
      <c r="K99" s="8">
        <f t="shared" ref="K99:K162" si="4">SUM(B99:J99)</f>
        <v>100.25107</v>
      </c>
      <c r="L99" s="8">
        <f t="shared" ref="L99:L162" si="5">100*(B99/40.3044)/((B99/40.3044)+(G99/70.8044))</f>
        <v>73.096722539229958</v>
      </c>
      <c r="M99" s="19"/>
      <c r="N99" s="19"/>
    </row>
    <row r="100" spans="1:14" x14ac:dyDescent="0.2">
      <c r="A100" s="22"/>
      <c r="B100" s="8">
        <v>37.692999999999998</v>
      </c>
      <c r="C100" s="8">
        <v>37.611980000000003</v>
      </c>
      <c r="D100" s="8"/>
      <c r="E100" s="8">
        <v>2.0899999999999998E-3</v>
      </c>
      <c r="F100" s="8">
        <v>0.16300000000000001</v>
      </c>
      <c r="G100" s="8">
        <v>24.18712</v>
      </c>
      <c r="H100" s="8"/>
      <c r="I100" s="8">
        <v>0.45871000000000001</v>
      </c>
      <c r="J100" s="8">
        <v>1.8350000000000002E-2</v>
      </c>
      <c r="K100" s="8">
        <f t="shared" si="4"/>
        <v>100.13424999999998</v>
      </c>
      <c r="L100" s="8">
        <f t="shared" si="5"/>
        <v>73.245510057026536</v>
      </c>
      <c r="M100" s="19"/>
      <c r="N100" s="19"/>
    </row>
    <row r="101" spans="1:14" x14ac:dyDescent="0.2">
      <c r="A101" s="22"/>
      <c r="B101" s="8">
        <v>37.444000000000003</v>
      </c>
      <c r="C101" s="8">
        <v>38.017409999999998</v>
      </c>
      <c r="D101" s="8"/>
      <c r="E101" s="8">
        <v>-7.1599999999999997E-3</v>
      </c>
      <c r="F101" s="8">
        <v>0.20100000000000001</v>
      </c>
      <c r="G101" s="8">
        <v>24.452529999999999</v>
      </c>
      <c r="H101" s="8"/>
      <c r="I101" s="8">
        <v>0.46633999999999998</v>
      </c>
      <c r="J101" s="8"/>
      <c r="K101" s="8">
        <f t="shared" si="4"/>
        <v>100.57411999999999</v>
      </c>
      <c r="L101" s="8">
        <f t="shared" si="5"/>
        <v>72.900363247386721</v>
      </c>
      <c r="M101" s="19"/>
      <c r="N101" s="19"/>
    </row>
    <row r="102" spans="1:14" x14ac:dyDescent="0.2">
      <c r="A102" s="22"/>
      <c r="B102" s="8">
        <v>37.504779999999997</v>
      </c>
      <c r="C102" s="8">
        <v>37.842449999999999</v>
      </c>
      <c r="D102" s="8"/>
      <c r="E102" s="8">
        <v>1.4279999999999999E-2</v>
      </c>
      <c r="F102" s="8">
        <v>0.151</v>
      </c>
      <c r="G102" s="8">
        <v>24.23217</v>
      </c>
      <c r="H102" s="8"/>
      <c r="I102" s="8">
        <v>0.46311999999999998</v>
      </c>
      <c r="J102" s="8">
        <v>1.8419999999999999E-2</v>
      </c>
      <c r="K102" s="8">
        <f t="shared" si="4"/>
        <v>100.22622</v>
      </c>
      <c r="L102" s="8">
        <f t="shared" si="5"/>
        <v>73.110729703033542</v>
      </c>
      <c r="M102" s="19"/>
      <c r="N102" s="19"/>
    </row>
    <row r="103" spans="1:14" x14ac:dyDescent="0.2">
      <c r="A103" s="22"/>
      <c r="B103" s="8">
        <v>38.733939999999997</v>
      </c>
      <c r="C103" s="8">
        <v>37.687750000000001</v>
      </c>
      <c r="D103" s="8"/>
      <c r="E103" s="8">
        <v>-2.5200000000000001E-3</v>
      </c>
      <c r="F103" s="8">
        <v>0.17699999999999999</v>
      </c>
      <c r="G103" s="8">
        <v>22.591069999999998</v>
      </c>
      <c r="H103" s="8"/>
      <c r="I103" s="8">
        <v>0.40655000000000002</v>
      </c>
      <c r="J103" s="8"/>
      <c r="K103" s="8">
        <f t="shared" si="4"/>
        <v>99.593789999999998</v>
      </c>
      <c r="L103" s="8">
        <f t="shared" si="5"/>
        <v>75.075107153545829</v>
      </c>
      <c r="M103" s="19"/>
      <c r="N103" s="19"/>
    </row>
    <row r="104" spans="1:14" x14ac:dyDescent="0.2">
      <c r="A104" s="22"/>
      <c r="B104" s="8">
        <v>38.474530000000001</v>
      </c>
      <c r="C104" s="8">
        <v>37.5428</v>
      </c>
      <c r="D104" s="8"/>
      <c r="E104" s="8">
        <v>7.1599999999999997E-3</v>
      </c>
      <c r="F104" s="8">
        <v>0.16800000000000001</v>
      </c>
      <c r="G104" s="8">
        <v>22.481729999999999</v>
      </c>
      <c r="H104" s="8"/>
      <c r="I104" s="8">
        <v>0.40617999999999999</v>
      </c>
      <c r="J104" s="8">
        <v>7.2080000000000005E-2</v>
      </c>
      <c r="K104" s="8">
        <f t="shared" si="4"/>
        <v>99.152480000000011</v>
      </c>
      <c r="L104" s="8">
        <f t="shared" si="5"/>
        <v>75.040135321947858</v>
      </c>
      <c r="M104" s="19"/>
      <c r="N104" s="19"/>
    </row>
    <row r="105" spans="1:14" x14ac:dyDescent="0.2">
      <c r="A105" s="22"/>
      <c r="B105" s="8">
        <v>38.718339999999998</v>
      </c>
      <c r="C105" s="8">
        <v>36.892809999999997</v>
      </c>
      <c r="D105" s="8"/>
      <c r="E105" s="8">
        <v>-1.2600000000000001E-3</v>
      </c>
      <c r="F105" s="8">
        <v>0.14099999999999999</v>
      </c>
      <c r="G105" s="8">
        <v>22.537939999999999</v>
      </c>
      <c r="H105" s="8"/>
      <c r="I105" s="8">
        <v>0.37278</v>
      </c>
      <c r="J105" s="8">
        <v>3.3919999999999999E-2</v>
      </c>
      <c r="K105" s="8">
        <f t="shared" si="4"/>
        <v>98.695529999999991</v>
      </c>
      <c r="L105" s="8">
        <f t="shared" si="5"/>
        <v>75.111611284993998</v>
      </c>
      <c r="M105" s="19"/>
      <c r="N105" s="19"/>
    </row>
    <row r="106" spans="1:14" x14ac:dyDescent="0.2">
      <c r="A106" s="22"/>
      <c r="B106" s="8">
        <v>38.724679999999999</v>
      </c>
      <c r="C106" s="8">
        <v>37.417499999999997</v>
      </c>
      <c r="D106" s="8"/>
      <c r="E106" s="8">
        <v>1.8519999999999998E-2</v>
      </c>
      <c r="F106" s="8">
        <v>0.13800000000000001</v>
      </c>
      <c r="G106" s="8">
        <v>22.841519999999999</v>
      </c>
      <c r="H106" s="8"/>
      <c r="I106" s="8">
        <v>0.39346999999999999</v>
      </c>
      <c r="J106" s="8">
        <v>1.1310000000000001E-2</v>
      </c>
      <c r="K106" s="8">
        <f t="shared" si="4"/>
        <v>99.544999999999987</v>
      </c>
      <c r="L106" s="8">
        <f t="shared" si="5"/>
        <v>74.863729762106402</v>
      </c>
      <c r="M106" s="19"/>
      <c r="N106" s="19"/>
    </row>
    <row r="107" spans="1:14" x14ac:dyDescent="0.2">
      <c r="A107" s="22"/>
      <c r="B107" s="8">
        <v>39.111370000000001</v>
      </c>
      <c r="C107" s="8">
        <v>37.204030000000003</v>
      </c>
      <c r="D107" s="8"/>
      <c r="E107" s="8">
        <v>1.179E-2</v>
      </c>
      <c r="F107" s="8"/>
      <c r="G107" s="8">
        <v>22.84177</v>
      </c>
      <c r="H107" s="8"/>
      <c r="I107" s="8">
        <v>0.41220000000000001</v>
      </c>
      <c r="J107" s="8"/>
      <c r="K107" s="8">
        <f t="shared" si="4"/>
        <v>99.581160000000011</v>
      </c>
      <c r="L107" s="8">
        <f t="shared" si="5"/>
        <v>75.050039430963309</v>
      </c>
      <c r="M107" s="19"/>
      <c r="N107" s="19"/>
    </row>
    <row r="108" spans="1:14" x14ac:dyDescent="0.2">
      <c r="A108" s="22"/>
      <c r="B108" s="8">
        <v>37.774639999999998</v>
      </c>
      <c r="C108" s="8">
        <v>37.878250000000001</v>
      </c>
      <c r="D108" s="8"/>
      <c r="E108" s="8">
        <v>7.11E-3</v>
      </c>
      <c r="F108" s="8"/>
      <c r="G108" s="8">
        <v>24.603020000000001</v>
      </c>
      <c r="H108" s="8"/>
      <c r="I108" s="8">
        <v>0.44889000000000001</v>
      </c>
      <c r="J108" s="8">
        <v>1.9779999999999999E-2</v>
      </c>
      <c r="K108" s="8">
        <f t="shared" si="4"/>
        <v>100.73169</v>
      </c>
      <c r="L108" s="8">
        <f t="shared" si="5"/>
        <v>72.952802192800362</v>
      </c>
      <c r="M108" s="19"/>
      <c r="N108" s="19"/>
    </row>
    <row r="109" spans="1:14" x14ac:dyDescent="0.2">
      <c r="A109" s="22"/>
      <c r="B109" s="8">
        <v>37.433680000000003</v>
      </c>
      <c r="C109" s="8">
        <v>37.747430000000001</v>
      </c>
      <c r="D109" s="8"/>
      <c r="E109" s="8">
        <v>7.11E-3</v>
      </c>
      <c r="F109" s="8"/>
      <c r="G109" s="8">
        <v>24.69539</v>
      </c>
      <c r="H109" s="8"/>
      <c r="I109" s="8">
        <v>0.45639000000000002</v>
      </c>
      <c r="J109" s="8"/>
      <c r="K109" s="8">
        <f t="shared" si="4"/>
        <v>100.34</v>
      </c>
      <c r="L109" s="8">
        <f t="shared" si="5"/>
        <v>72.699207430269269</v>
      </c>
      <c r="M109" s="19"/>
      <c r="N109" s="19"/>
    </row>
    <row r="110" spans="1:14" x14ac:dyDescent="0.2">
      <c r="A110" s="22"/>
      <c r="B110" s="8">
        <v>37.711869999999998</v>
      </c>
      <c r="C110" s="8">
        <v>37.008659999999999</v>
      </c>
      <c r="D110" s="8"/>
      <c r="E110" s="8">
        <v>2.6800000000000001E-2</v>
      </c>
      <c r="F110" s="8"/>
      <c r="G110" s="8">
        <v>24.027660000000001</v>
      </c>
      <c r="H110" s="8"/>
      <c r="I110" s="8">
        <v>0.44688</v>
      </c>
      <c r="J110" s="8">
        <v>4.0969999999999999E-2</v>
      </c>
      <c r="K110" s="8">
        <f t="shared" si="4"/>
        <v>99.262839999999983</v>
      </c>
      <c r="L110" s="8">
        <f t="shared" si="5"/>
        <v>73.384709866972273</v>
      </c>
      <c r="M110" s="19"/>
      <c r="N110" s="19"/>
    </row>
    <row r="111" spans="1:14" x14ac:dyDescent="0.2">
      <c r="A111" s="22"/>
      <c r="B111" s="8">
        <v>37.348820000000003</v>
      </c>
      <c r="C111" s="8">
        <v>37.550849999999997</v>
      </c>
      <c r="D111" s="8"/>
      <c r="E111" s="8">
        <v>-3.3400000000000001E-3</v>
      </c>
      <c r="F111" s="8"/>
      <c r="G111" s="8">
        <v>24.294979999999999</v>
      </c>
      <c r="H111" s="8"/>
      <c r="I111" s="8">
        <v>0.45624999999999999</v>
      </c>
      <c r="J111" s="8">
        <v>9.8700000000000003E-3</v>
      </c>
      <c r="K111" s="8">
        <f t="shared" si="4"/>
        <v>99.657430000000005</v>
      </c>
      <c r="L111" s="8">
        <f t="shared" si="5"/>
        <v>72.977712047855007</v>
      </c>
      <c r="M111" s="19"/>
      <c r="N111" s="19"/>
    </row>
    <row r="112" spans="1:14" x14ac:dyDescent="0.2">
      <c r="A112" s="22"/>
      <c r="B112" s="8">
        <v>37.368600000000001</v>
      </c>
      <c r="C112" s="8">
        <v>37.836649999999999</v>
      </c>
      <c r="D112" s="8"/>
      <c r="E112" s="8">
        <v>6.2599999999999999E-3</v>
      </c>
      <c r="F112" s="8"/>
      <c r="G112" s="8">
        <v>24.372789999999998</v>
      </c>
      <c r="H112" s="8"/>
      <c r="I112" s="8">
        <v>0.48521999999999998</v>
      </c>
      <c r="J112" s="8">
        <v>3.6639999999999999E-2</v>
      </c>
      <c r="K112" s="8">
        <f t="shared" si="4"/>
        <v>100.10616</v>
      </c>
      <c r="L112" s="8">
        <f t="shared" si="5"/>
        <v>72.925063421937722</v>
      </c>
      <c r="M112" s="19"/>
      <c r="N112" s="19"/>
    </row>
    <row r="113" spans="1:14" x14ac:dyDescent="0.2">
      <c r="A113" s="22"/>
      <c r="B113" s="8">
        <v>37.516379999999998</v>
      </c>
      <c r="C113" s="8">
        <v>37.040419999999997</v>
      </c>
      <c r="D113" s="8"/>
      <c r="E113" s="8">
        <v>1.1679999999999999E-2</v>
      </c>
      <c r="F113" s="8"/>
      <c r="G113" s="8">
        <v>24.949179999999998</v>
      </c>
      <c r="H113" s="8"/>
      <c r="I113" s="8">
        <v>0.46887000000000001</v>
      </c>
      <c r="J113" s="8">
        <v>4.2399999999999998E-3</v>
      </c>
      <c r="K113" s="8">
        <f t="shared" si="4"/>
        <v>99.990769999999983</v>
      </c>
      <c r="L113" s="8">
        <f t="shared" si="5"/>
        <v>72.53978984283178</v>
      </c>
      <c r="M113" s="19"/>
      <c r="N113" s="19"/>
    </row>
    <row r="114" spans="1:14" x14ac:dyDescent="0.2">
      <c r="A114" s="23"/>
      <c r="B114" s="5">
        <v>37.511879999999998</v>
      </c>
      <c r="C114" s="5">
        <v>37.555999999999997</v>
      </c>
      <c r="D114" s="5"/>
      <c r="E114" s="5">
        <v>-1.047E-2</v>
      </c>
      <c r="F114" s="5"/>
      <c r="G114" s="5">
        <v>24.1447</v>
      </c>
      <c r="H114" s="5"/>
      <c r="I114" s="5">
        <v>0.43134</v>
      </c>
      <c r="J114" s="5">
        <v>3.2509999999999997E-2</v>
      </c>
      <c r="K114" s="5">
        <f t="shared" si="4"/>
        <v>99.665960000000013</v>
      </c>
      <c r="L114" s="5">
        <f t="shared" si="5"/>
        <v>73.18547570673735</v>
      </c>
      <c r="M114" s="20"/>
      <c r="N114" s="20"/>
    </row>
    <row r="115" spans="1:14" x14ac:dyDescent="0.2">
      <c r="A115" s="22" t="s">
        <v>17</v>
      </c>
      <c r="B115" s="4">
        <v>29.433769999999999</v>
      </c>
      <c r="C115" s="4">
        <v>36.69258</v>
      </c>
      <c r="D115" s="4"/>
      <c r="E115" s="4">
        <v>-4.4600000000000004E-3</v>
      </c>
      <c r="F115" s="4">
        <v>0.19900000000000001</v>
      </c>
      <c r="G115" s="4">
        <v>33.55688</v>
      </c>
      <c r="H115" s="4"/>
      <c r="I115" s="4">
        <v>0.59833000000000003</v>
      </c>
      <c r="J115" s="4">
        <v>2.547E-2</v>
      </c>
      <c r="K115" s="8">
        <f t="shared" si="4"/>
        <v>100.50157</v>
      </c>
      <c r="L115" s="4">
        <f t="shared" si="5"/>
        <v>60.643737115364402</v>
      </c>
      <c r="M115" s="17" t="s">
        <v>44</v>
      </c>
      <c r="N115" s="17" t="s">
        <v>38</v>
      </c>
    </row>
    <row r="116" spans="1:14" x14ac:dyDescent="0.2">
      <c r="A116" s="22"/>
      <c r="B116" s="4">
        <v>30.29908</v>
      </c>
      <c r="C116" s="4">
        <v>36.523260000000001</v>
      </c>
      <c r="D116" s="4"/>
      <c r="E116" s="4">
        <v>1.7680000000000001E-2</v>
      </c>
      <c r="F116" s="4">
        <v>0.217</v>
      </c>
      <c r="G116" s="4">
        <v>33.621009999999998</v>
      </c>
      <c r="H116" s="4"/>
      <c r="I116" s="4">
        <v>0.64581999999999995</v>
      </c>
      <c r="J116" s="4"/>
      <c r="K116" s="8">
        <f t="shared" si="4"/>
        <v>101.32384999999999</v>
      </c>
      <c r="L116" s="4">
        <f t="shared" si="5"/>
        <v>61.287816021611349</v>
      </c>
      <c r="M116" s="17"/>
      <c r="N116" s="17"/>
    </row>
    <row r="117" spans="1:14" x14ac:dyDescent="0.2">
      <c r="A117" s="22"/>
      <c r="B117" s="4">
        <v>30.497150000000001</v>
      </c>
      <c r="C117" s="4">
        <v>36.845039999999997</v>
      </c>
      <c r="D117" s="4"/>
      <c r="E117" s="4">
        <v>-2.1319999999999999E-2</v>
      </c>
      <c r="F117" s="4">
        <v>0.26600000000000001</v>
      </c>
      <c r="G117" s="4">
        <v>33.638019999999997</v>
      </c>
      <c r="H117" s="4"/>
      <c r="I117" s="4">
        <v>0.63817000000000002</v>
      </c>
      <c r="J117" s="4">
        <v>2.666E-2</v>
      </c>
      <c r="K117" s="8">
        <f t="shared" si="4"/>
        <v>101.88972000000001</v>
      </c>
      <c r="L117" s="4">
        <f t="shared" si="5"/>
        <v>61.430313235971035</v>
      </c>
      <c r="M117" s="17"/>
      <c r="N117" s="17"/>
    </row>
    <row r="118" spans="1:14" x14ac:dyDescent="0.2">
      <c r="A118" s="22"/>
      <c r="B118" s="4">
        <v>30.68984</v>
      </c>
      <c r="C118" s="4">
        <v>36.520090000000003</v>
      </c>
      <c r="D118" s="4"/>
      <c r="E118" s="4">
        <v>2.469E-2</v>
      </c>
      <c r="F118" s="4">
        <v>0.24099999999999999</v>
      </c>
      <c r="G118" s="4">
        <v>33.655119999999997</v>
      </c>
      <c r="H118" s="4"/>
      <c r="I118" s="4">
        <v>0.60555000000000003</v>
      </c>
      <c r="J118" s="4"/>
      <c r="K118" s="8">
        <f t="shared" si="4"/>
        <v>101.73629</v>
      </c>
      <c r="L118" s="4">
        <f t="shared" si="5"/>
        <v>61.567411967372017</v>
      </c>
      <c r="M118" s="17"/>
      <c r="N118" s="17"/>
    </row>
    <row r="119" spans="1:14" x14ac:dyDescent="0.2">
      <c r="A119" s="22"/>
      <c r="B119" s="4">
        <v>29.864229999999999</v>
      </c>
      <c r="C119" s="4">
        <v>36.837060000000001</v>
      </c>
      <c r="D119" s="4"/>
      <c r="E119" s="4">
        <v>-1.7000000000000001E-2</v>
      </c>
      <c r="F119" s="4">
        <v>0.21299999999999999</v>
      </c>
      <c r="G119" s="4">
        <v>33.499420000000001</v>
      </c>
      <c r="H119" s="4"/>
      <c r="I119" s="4">
        <v>0.63648000000000005</v>
      </c>
      <c r="J119" s="4"/>
      <c r="K119" s="8">
        <f t="shared" si="4"/>
        <v>101.03319</v>
      </c>
      <c r="L119" s="4">
        <f t="shared" si="5"/>
        <v>61.030484995433014</v>
      </c>
      <c r="M119" s="17"/>
      <c r="N119" s="17"/>
    </row>
    <row r="120" spans="1:14" x14ac:dyDescent="0.2">
      <c r="A120" s="22"/>
      <c r="B120" s="4">
        <v>32.042659999999998</v>
      </c>
      <c r="C120" s="4">
        <v>36.896030000000003</v>
      </c>
      <c r="D120" s="4"/>
      <c r="E120" s="4">
        <v>-2.7900000000000001E-2</v>
      </c>
      <c r="F120" s="4">
        <v>0.22700000000000001</v>
      </c>
      <c r="G120" s="4">
        <v>32.459069999999997</v>
      </c>
      <c r="H120" s="4"/>
      <c r="I120" s="4">
        <v>0.59201000000000004</v>
      </c>
      <c r="J120" s="4"/>
      <c r="K120" s="8">
        <f t="shared" si="4"/>
        <v>102.18887000000001</v>
      </c>
      <c r="L120" s="4">
        <f t="shared" si="5"/>
        <v>63.426289130215515</v>
      </c>
      <c r="M120" s="17"/>
      <c r="N120" s="17"/>
    </row>
    <row r="121" spans="1:14" x14ac:dyDescent="0.2">
      <c r="A121" s="22"/>
      <c r="B121" s="4">
        <v>31.975300000000001</v>
      </c>
      <c r="C121" s="4">
        <v>37.035089999999997</v>
      </c>
      <c r="D121" s="4"/>
      <c r="E121" s="4">
        <v>-2.147E-2</v>
      </c>
      <c r="F121" s="4"/>
      <c r="G121" s="4">
        <v>31.65326</v>
      </c>
      <c r="H121" s="4"/>
      <c r="I121" s="4">
        <v>0.56669000000000003</v>
      </c>
      <c r="J121" s="4">
        <v>5.6140000000000002E-2</v>
      </c>
      <c r="K121" s="8">
        <f t="shared" si="4"/>
        <v>101.26501</v>
      </c>
      <c r="L121" s="4">
        <f t="shared" si="5"/>
        <v>63.958954188510951</v>
      </c>
      <c r="M121" s="17"/>
      <c r="N121" s="17"/>
    </row>
    <row r="122" spans="1:14" x14ac:dyDescent="0.2">
      <c r="A122" s="22"/>
      <c r="B122" s="4">
        <v>32.38608</v>
      </c>
      <c r="C122" s="4">
        <v>36.942860000000003</v>
      </c>
      <c r="D122" s="4"/>
      <c r="E122" s="4">
        <v>-4.0999999999999999E-4</v>
      </c>
      <c r="F122" s="4"/>
      <c r="G122" s="4">
        <v>31.440660000000001</v>
      </c>
      <c r="H122" s="4"/>
      <c r="I122" s="4">
        <v>0.58433999999999997</v>
      </c>
      <c r="J122" s="4"/>
      <c r="K122" s="8">
        <f t="shared" si="4"/>
        <v>101.35353000000001</v>
      </c>
      <c r="L122" s="4">
        <f t="shared" si="5"/>
        <v>64.407318857505913</v>
      </c>
      <c r="M122" s="17"/>
      <c r="N122" s="17"/>
    </row>
    <row r="123" spans="1:14" x14ac:dyDescent="0.2">
      <c r="A123" s="22"/>
      <c r="B123" s="4">
        <v>31.919989999999999</v>
      </c>
      <c r="C123" s="4">
        <v>37.104430000000001</v>
      </c>
      <c r="D123" s="4"/>
      <c r="E123" s="4">
        <v>6.5300000000000002E-3</v>
      </c>
      <c r="F123" s="4"/>
      <c r="G123" s="4">
        <v>31.160879999999999</v>
      </c>
      <c r="H123" s="4"/>
      <c r="I123" s="4">
        <v>0.58579999999999999</v>
      </c>
      <c r="J123" s="4">
        <v>2.1190000000000001E-2</v>
      </c>
      <c r="K123" s="8">
        <f t="shared" si="4"/>
        <v>100.79881999999999</v>
      </c>
      <c r="L123" s="4">
        <f t="shared" si="5"/>
        <v>64.279809747040531</v>
      </c>
      <c r="M123" s="17"/>
      <c r="N123" s="17"/>
    </row>
    <row r="124" spans="1:14" x14ac:dyDescent="0.2">
      <c r="A124" s="22"/>
      <c r="B124" s="4">
        <v>31.445720000000001</v>
      </c>
      <c r="C124" s="4">
        <v>37.225810000000003</v>
      </c>
      <c r="D124" s="4"/>
      <c r="E124" s="4">
        <v>1.549E-2</v>
      </c>
      <c r="F124" s="4"/>
      <c r="G124" s="4">
        <v>31.826029999999999</v>
      </c>
      <c r="H124" s="4"/>
      <c r="I124" s="4">
        <v>0.59562000000000004</v>
      </c>
      <c r="J124" s="4"/>
      <c r="K124" s="8">
        <f t="shared" si="4"/>
        <v>101.10867</v>
      </c>
      <c r="L124" s="4">
        <f t="shared" si="5"/>
        <v>63.446935722128757</v>
      </c>
      <c r="M124" s="17"/>
      <c r="N124" s="17"/>
    </row>
    <row r="125" spans="1:14" x14ac:dyDescent="0.2">
      <c r="A125" s="22"/>
      <c r="B125" s="4">
        <v>32.888370000000002</v>
      </c>
      <c r="C125" s="4">
        <v>37.74492</v>
      </c>
      <c r="D125" s="4"/>
      <c r="E125" s="4">
        <v>-1.2199999999999999E-3</v>
      </c>
      <c r="F125" s="4"/>
      <c r="G125" s="4">
        <v>30.628240000000002</v>
      </c>
      <c r="H125" s="4"/>
      <c r="I125" s="4">
        <v>0.52531000000000005</v>
      </c>
      <c r="J125" s="4"/>
      <c r="K125" s="8">
        <f t="shared" si="4"/>
        <v>101.78562000000001</v>
      </c>
      <c r="L125" s="4">
        <f t="shared" si="5"/>
        <v>65.354470373874477</v>
      </c>
      <c r="M125" s="17"/>
      <c r="N125" s="17"/>
    </row>
    <row r="126" spans="1:14" x14ac:dyDescent="0.2">
      <c r="A126" s="22"/>
      <c r="B126" s="8">
        <v>32.345170000000003</v>
      </c>
      <c r="C126" s="8">
        <v>37.635339999999999</v>
      </c>
      <c r="D126" s="8"/>
      <c r="E126" s="8">
        <v>-3.6600000000000001E-3</v>
      </c>
      <c r="F126" s="8"/>
      <c r="G126" s="8">
        <v>30.393070000000002</v>
      </c>
      <c r="H126" s="8"/>
      <c r="I126" s="8">
        <v>0.53718999999999995</v>
      </c>
      <c r="J126" s="8">
        <v>4.7739999999999998E-2</v>
      </c>
      <c r="K126" s="5">
        <f t="shared" si="4"/>
        <v>100.95485000000001</v>
      </c>
      <c r="L126" s="8">
        <f t="shared" si="5"/>
        <v>65.151621525277662</v>
      </c>
      <c r="M126" s="15"/>
      <c r="N126" s="17"/>
    </row>
    <row r="127" spans="1:14" x14ac:dyDescent="0.2">
      <c r="A127" s="24" t="s">
        <v>0</v>
      </c>
      <c r="B127" s="10">
        <v>35.866779999999999</v>
      </c>
      <c r="C127" s="10">
        <v>37.824109999999997</v>
      </c>
      <c r="D127" s="10">
        <v>4.02E-2</v>
      </c>
      <c r="E127" s="10"/>
      <c r="F127" s="10">
        <v>0.16605</v>
      </c>
      <c r="G127" s="10">
        <v>26.82281</v>
      </c>
      <c r="H127" s="10">
        <v>5.7999999999999996E-3</v>
      </c>
      <c r="I127" s="10">
        <v>0.47793999999999998</v>
      </c>
      <c r="J127" s="10">
        <v>1.2330000000000001E-2</v>
      </c>
      <c r="K127" s="8">
        <f t="shared" si="4"/>
        <v>101.21602</v>
      </c>
      <c r="L127" s="10">
        <f t="shared" si="5"/>
        <v>70.140961791506896</v>
      </c>
      <c r="M127" s="14" t="s">
        <v>44</v>
      </c>
      <c r="N127" s="14" t="s">
        <v>39</v>
      </c>
    </row>
    <row r="128" spans="1:14" x14ac:dyDescent="0.2">
      <c r="A128" s="22"/>
      <c r="B128" s="8">
        <v>37.672269999999997</v>
      </c>
      <c r="C128" s="8">
        <v>38.145530000000001</v>
      </c>
      <c r="D128" s="8">
        <v>1.56E-3</v>
      </c>
      <c r="E128" s="8"/>
      <c r="F128" s="8">
        <v>0.15178</v>
      </c>
      <c r="G128" s="8">
        <v>24.609749999999998</v>
      </c>
      <c r="H128" s="8">
        <v>3.7200000000000002E-3</v>
      </c>
      <c r="I128" s="8">
        <v>0.35396</v>
      </c>
      <c r="J128" s="8">
        <v>3.202E-2</v>
      </c>
      <c r="K128" s="8">
        <f t="shared" si="4"/>
        <v>100.97059000000002</v>
      </c>
      <c r="L128" s="8">
        <f t="shared" si="5"/>
        <v>72.893819211618208</v>
      </c>
      <c r="M128" s="15"/>
      <c r="N128" s="15"/>
    </row>
    <row r="129" spans="1:14" x14ac:dyDescent="0.2">
      <c r="A129" s="22"/>
      <c r="B129" s="8">
        <v>37.558869999999999</v>
      </c>
      <c r="C129" s="8">
        <v>38.027929999999998</v>
      </c>
      <c r="D129" s="8">
        <v>3.7499999999999999E-3</v>
      </c>
      <c r="E129" s="8"/>
      <c r="F129" s="8">
        <v>0.15212999999999999</v>
      </c>
      <c r="G129" s="8">
        <v>25.04824</v>
      </c>
      <c r="H129" s="8">
        <v>5.47E-3</v>
      </c>
      <c r="I129" s="8">
        <v>0.40508</v>
      </c>
      <c r="J129" s="8"/>
      <c r="K129" s="8">
        <f t="shared" si="4"/>
        <v>101.20147</v>
      </c>
      <c r="L129" s="8">
        <f t="shared" si="5"/>
        <v>72.483367957006976</v>
      </c>
      <c r="M129" s="15"/>
      <c r="N129" s="15"/>
    </row>
    <row r="130" spans="1:14" x14ac:dyDescent="0.2">
      <c r="A130" s="22"/>
      <c r="B130" s="8">
        <v>33.881509999999999</v>
      </c>
      <c r="C130" s="8">
        <v>37.467120000000001</v>
      </c>
      <c r="D130" s="8">
        <v>8.1200000000000005E-3</v>
      </c>
      <c r="E130" s="8"/>
      <c r="F130" s="8">
        <v>0.19073999999999999</v>
      </c>
      <c r="G130" s="8">
        <v>29.549669999999999</v>
      </c>
      <c r="H130" s="8">
        <v>1.2319999999999999E-2</v>
      </c>
      <c r="I130" s="8">
        <v>0.52883999999999998</v>
      </c>
      <c r="J130" s="8">
        <v>8.0099999999999998E-3</v>
      </c>
      <c r="K130" s="8">
        <f t="shared" si="4"/>
        <v>101.64633000000001</v>
      </c>
      <c r="L130" s="8">
        <f t="shared" si="5"/>
        <v>66.824483041221185</v>
      </c>
      <c r="M130" s="15"/>
      <c r="N130" s="15"/>
    </row>
    <row r="131" spans="1:14" x14ac:dyDescent="0.2">
      <c r="A131" s="22"/>
      <c r="B131" s="8">
        <v>36.107840000000003</v>
      </c>
      <c r="C131" s="8">
        <v>38.175139999999999</v>
      </c>
      <c r="D131" s="8">
        <v>7.5300000000000002E-3</v>
      </c>
      <c r="E131" s="8"/>
      <c r="F131" s="8">
        <v>0.19228999999999999</v>
      </c>
      <c r="G131" s="8">
        <v>26.528030000000001</v>
      </c>
      <c r="H131" s="8">
        <v>5.8599999999999998E-3</v>
      </c>
      <c r="I131" s="8">
        <v>0.45434999999999998</v>
      </c>
      <c r="J131" s="8">
        <v>3.7699999999999999E-3</v>
      </c>
      <c r="K131" s="8">
        <f t="shared" si="4"/>
        <v>101.47481000000002</v>
      </c>
      <c r="L131" s="8">
        <f t="shared" si="5"/>
        <v>70.511357521825374</v>
      </c>
      <c r="M131" s="15"/>
      <c r="N131" s="15"/>
    </row>
    <row r="132" spans="1:14" x14ac:dyDescent="0.2">
      <c r="A132" s="22"/>
      <c r="B132" s="8">
        <v>37.379300000000001</v>
      </c>
      <c r="C132" s="8">
        <v>38.303310000000003</v>
      </c>
      <c r="D132" s="8">
        <v>1.9709999999999998E-2</v>
      </c>
      <c r="E132" s="8"/>
      <c r="F132" s="8">
        <v>0.15275</v>
      </c>
      <c r="G132" s="8">
        <v>25.389510000000001</v>
      </c>
      <c r="H132" s="8">
        <v>8.5599999999999999E-3</v>
      </c>
      <c r="I132" s="8">
        <v>0.41432000000000002</v>
      </c>
      <c r="J132" s="8">
        <v>6.0099999999999997E-3</v>
      </c>
      <c r="K132" s="8">
        <f t="shared" si="4"/>
        <v>101.67347000000002</v>
      </c>
      <c r="L132" s="8">
        <f t="shared" si="5"/>
        <v>72.116373904733237</v>
      </c>
      <c r="M132" s="15"/>
      <c r="N132" s="15"/>
    </row>
    <row r="133" spans="1:14" x14ac:dyDescent="0.2">
      <c r="A133" s="22"/>
      <c r="B133" s="8">
        <v>37.619599999999998</v>
      </c>
      <c r="C133" s="8">
        <v>38.346069999999997</v>
      </c>
      <c r="D133" s="8">
        <v>3.1199999999999999E-3</v>
      </c>
      <c r="E133" s="8"/>
      <c r="F133" s="8">
        <v>0.16782</v>
      </c>
      <c r="G133" s="8">
        <v>25.235520000000001</v>
      </c>
      <c r="H133" s="8">
        <v>9.1199999999999996E-3</v>
      </c>
      <c r="I133" s="8">
        <v>0.39645000000000002</v>
      </c>
      <c r="J133" s="8"/>
      <c r="K133" s="8">
        <f t="shared" si="4"/>
        <v>101.7777</v>
      </c>
      <c r="L133" s="8">
        <f t="shared" si="5"/>
        <v>72.366869680570673</v>
      </c>
      <c r="M133" s="15"/>
      <c r="N133" s="15"/>
    </row>
    <row r="134" spans="1:14" x14ac:dyDescent="0.2">
      <c r="A134" s="22"/>
      <c r="B134" s="8">
        <v>34.071930000000002</v>
      </c>
      <c r="C134" s="8">
        <v>35.403370000000002</v>
      </c>
      <c r="D134" s="8">
        <v>6.9720000000000004E-2</v>
      </c>
      <c r="E134" s="8"/>
      <c r="F134" s="8">
        <v>0.28621000000000002</v>
      </c>
      <c r="G134" s="8">
        <v>28.625129999999999</v>
      </c>
      <c r="H134" s="8">
        <v>1.7600000000000001E-2</v>
      </c>
      <c r="I134" s="8">
        <v>0.52507000000000004</v>
      </c>
      <c r="J134" s="8"/>
      <c r="K134" s="8">
        <f t="shared" si="4"/>
        <v>98.999030000000005</v>
      </c>
      <c r="L134" s="8">
        <f t="shared" si="5"/>
        <v>67.648162585152463</v>
      </c>
      <c r="M134" s="15"/>
      <c r="N134" s="15"/>
    </row>
    <row r="135" spans="1:14" x14ac:dyDescent="0.2">
      <c r="A135" s="23"/>
      <c r="B135" s="5">
        <v>34.480690000000003</v>
      </c>
      <c r="C135" s="5">
        <v>37.685920000000003</v>
      </c>
      <c r="D135" s="5">
        <v>2.2839999999999999E-2</v>
      </c>
      <c r="E135" s="5"/>
      <c r="F135" s="5">
        <v>0.21325</v>
      </c>
      <c r="G135" s="5">
        <v>28.875630000000001</v>
      </c>
      <c r="H135" s="5">
        <v>1.03E-2</v>
      </c>
      <c r="I135" s="5">
        <v>0.53615999999999997</v>
      </c>
      <c r="J135" s="5">
        <v>2.4830000000000001E-2</v>
      </c>
      <c r="K135" s="5">
        <f t="shared" si="4"/>
        <v>101.84962</v>
      </c>
      <c r="L135" s="5">
        <f t="shared" si="5"/>
        <v>67.718431700419359</v>
      </c>
      <c r="M135" s="16"/>
      <c r="N135" s="16"/>
    </row>
    <row r="136" spans="1:14" x14ac:dyDescent="0.2">
      <c r="A136" s="22" t="s">
        <v>16</v>
      </c>
      <c r="B136" s="4">
        <v>35.57761</v>
      </c>
      <c r="C136" s="4">
        <v>37.752319999999997</v>
      </c>
      <c r="D136" s="4"/>
      <c r="E136" s="4">
        <v>-7.1000000000000004E-3</v>
      </c>
      <c r="F136" s="4">
        <v>0.13200000000000001</v>
      </c>
      <c r="G136" s="4">
        <v>26.781420000000001</v>
      </c>
      <c r="H136" s="4"/>
      <c r="I136" s="4">
        <v>0.56255999999999995</v>
      </c>
      <c r="J136" s="4">
        <v>-2.8400000000000001E-3</v>
      </c>
      <c r="K136" s="8">
        <f t="shared" si="4"/>
        <v>100.79597</v>
      </c>
      <c r="L136" s="4">
        <f t="shared" si="5"/>
        <v>70.003586363541046</v>
      </c>
      <c r="M136" s="15" t="s">
        <v>44</v>
      </c>
      <c r="N136" s="17" t="s">
        <v>40</v>
      </c>
    </row>
    <row r="137" spans="1:14" x14ac:dyDescent="0.2">
      <c r="A137" s="22"/>
      <c r="B137" s="4">
        <v>35.535699999999999</v>
      </c>
      <c r="C137" s="4">
        <v>37.867240000000002</v>
      </c>
      <c r="D137" s="4"/>
      <c r="E137" s="4">
        <v>1.0829999999999999E-2</v>
      </c>
      <c r="F137" s="4">
        <v>0.156</v>
      </c>
      <c r="G137" s="4">
        <v>26.638549999999999</v>
      </c>
      <c r="H137" s="4"/>
      <c r="I137" s="4">
        <v>0.58911000000000002</v>
      </c>
      <c r="J137" s="4">
        <v>4.5370000000000001E-2</v>
      </c>
      <c r="K137" s="8">
        <f t="shared" si="4"/>
        <v>100.84280000000001</v>
      </c>
      <c r="L137" s="4">
        <f t="shared" si="5"/>
        <v>70.091082856277922</v>
      </c>
      <c r="M137" s="17"/>
      <c r="N137" s="17"/>
    </row>
    <row r="138" spans="1:14" x14ac:dyDescent="0.2">
      <c r="A138" s="22"/>
      <c r="B138" s="4">
        <v>35.395299999999999</v>
      </c>
      <c r="C138" s="4">
        <v>37.274639999999998</v>
      </c>
      <c r="D138" s="4"/>
      <c r="E138" s="4">
        <v>6.2399999999999999E-3</v>
      </c>
      <c r="F138" s="4">
        <v>0.14899999999999999</v>
      </c>
      <c r="G138" s="4">
        <v>26.905370000000001</v>
      </c>
      <c r="H138" s="4"/>
      <c r="I138" s="4">
        <v>0.59557000000000004</v>
      </c>
      <c r="J138" s="4">
        <v>-4.2500000000000003E-3</v>
      </c>
      <c r="K138" s="8">
        <f t="shared" si="4"/>
        <v>100.32187</v>
      </c>
      <c r="L138" s="4">
        <f t="shared" si="5"/>
        <v>69.798346578309449</v>
      </c>
      <c r="M138" s="17"/>
      <c r="N138" s="17"/>
    </row>
    <row r="139" spans="1:14" x14ac:dyDescent="0.2">
      <c r="A139" s="22"/>
      <c r="B139" s="4">
        <v>35.355870000000003</v>
      </c>
      <c r="C139" s="4">
        <v>37.940069999999999</v>
      </c>
      <c r="D139" s="4"/>
      <c r="E139" s="4">
        <v>-3.7399999999999998E-3</v>
      </c>
      <c r="F139" s="4">
        <v>0.158</v>
      </c>
      <c r="G139" s="4">
        <v>27.25179</v>
      </c>
      <c r="H139" s="4"/>
      <c r="I139" s="4">
        <v>0.57486000000000004</v>
      </c>
      <c r="J139" s="4">
        <v>1.559E-2</v>
      </c>
      <c r="K139" s="8">
        <f t="shared" si="4"/>
        <v>101.29244000000001</v>
      </c>
      <c r="L139" s="4">
        <f t="shared" si="5"/>
        <v>69.504359257435183</v>
      </c>
      <c r="M139" s="17"/>
      <c r="N139" s="17"/>
    </row>
    <row r="140" spans="1:14" x14ac:dyDescent="0.2">
      <c r="A140" s="22"/>
      <c r="B140" s="4">
        <v>35.704410000000003</v>
      </c>
      <c r="C140" s="4">
        <v>38.083469999999998</v>
      </c>
      <c r="D140" s="4"/>
      <c r="E140" s="4">
        <v>-2.5000000000000001E-3</v>
      </c>
      <c r="F140" s="4">
        <v>0.13900000000000001</v>
      </c>
      <c r="G140" s="4">
        <v>26.522480000000002</v>
      </c>
      <c r="H140" s="4"/>
      <c r="I140" s="4">
        <v>0.57076000000000005</v>
      </c>
      <c r="J140" s="4">
        <v>3.5430000000000003E-2</v>
      </c>
      <c r="K140" s="8">
        <f t="shared" si="4"/>
        <v>101.05305000000001</v>
      </c>
      <c r="L140" s="4">
        <f t="shared" si="5"/>
        <v>70.281566378511329</v>
      </c>
      <c r="M140" s="17"/>
      <c r="N140" s="17"/>
    </row>
    <row r="141" spans="1:14" x14ac:dyDescent="0.2">
      <c r="A141" s="22"/>
      <c r="B141" s="4">
        <v>38.728740000000002</v>
      </c>
      <c r="C141" s="4">
        <v>38.527279999999998</v>
      </c>
      <c r="D141" s="4"/>
      <c r="E141" s="4">
        <v>4.6600000000000001E-3</v>
      </c>
      <c r="F141" s="4">
        <v>0.14699999999999999</v>
      </c>
      <c r="G141" s="4">
        <v>22.632370000000002</v>
      </c>
      <c r="H141" s="4"/>
      <c r="I141" s="4">
        <v>0.4118</v>
      </c>
      <c r="J141" s="4">
        <v>4.3999999999999997E-2</v>
      </c>
      <c r="K141" s="8">
        <f t="shared" si="4"/>
        <v>100.49585</v>
      </c>
      <c r="L141" s="4">
        <f t="shared" si="5"/>
        <v>75.038398889403268</v>
      </c>
      <c r="M141" s="17"/>
      <c r="N141" s="17"/>
    </row>
    <row r="142" spans="1:14" x14ac:dyDescent="0.2">
      <c r="A142" s="22"/>
      <c r="B142" s="4">
        <v>38.290840000000003</v>
      </c>
      <c r="C142" s="4">
        <v>38.133380000000002</v>
      </c>
      <c r="D142" s="4"/>
      <c r="E142" s="4">
        <v>1.7309999999999999E-2</v>
      </c>
      <c r="F142" s="4"/>
      <c r="G142" s="4">
        <v>23.29156</v>
      </c>
      <c r="H142" s="4"/>
      <c r="I142" s="4">
        <v>0.44256000000000001</v>
      </c>
      <c r="J142" s="4">
        <v>0.10358000000000001</v>
      </c>
      <c r="K142" s="8">
        <f t="shared" si="4"/>
        <v>100.27923</v>
      </c>
      <c r="L142" s="4">
        <f t="shared" si="5"/>
        <v>74.280139547309901</v>
      </c>
      <c r="M142" s="17"/>
      <c r="N142" s="17"/>
    </row>
    <row r="143" spans="1:14" x14ac:dyDescent="0.2">
      <c r="A143" s="22"/>
      <c r="B143" s="4">
        <v>40.647350000000003</v>
      </c>
      <c r="C143" s="4">
        <v>39.556310000000003</v>
      </c>
      <c r="D143" s="4"/>
      <c r="E143" s="4">
        <v>-6.4200000000000004E-3</v>
      </c>
      <c r="F143" s="4"/>
      <c r="G143" s="4">
        <v>20.189029999999999</v>
      </c>
      <c r="H143" s="4"/>
      <c r="I143" s="4">
        <v>0.35063</v>
      </c>
      <c r="J143" s="4">
        <v>8.2400000000000001E-2</v>
      </c>
      <c r="K143" s="8">
        <f t="shared" si="4"/>
        <v>100.81930000000001</v>
      </c>
      <c r="L143" s="4">
        <f t="shared" si="5"/>
        <v>77.958588723489498</v>
      </c>
      <c r="M143" s="17"/>
      <c r="N143" s="17"/>
    </row>
    <row r="144" spans="1:14" x14ac:dyDescent="0.2">
      <c r="A144" s="22"/>
      <c r="B144" s="4">
        <v>35.671129999999998</v>
      </c>
      <c r="C144" s="4">
        <v>37.640889999999999</v>
      </c>
      <c r="D144" s="4"/>
      <c r="E144" s="4">
        <v>2.9099999999999998E-3</v>
      </c>
      <c r="F144" s="4"/>
      <c r="G144" s="4">
        <v>26.78406</v>
      </c>
      <c r="H144" s="4"/>
      <c r="I144" s="4">
        <v>0.52671000000000001</v>
      </c>
      <c r="J144" s="4">
        <v>1.2760000000000001E-2</v>
      </c>
      <c r="K144" s="8">
        <f t="shared" si="4"/>
        <v>100.63845999999998</v>
      </c>
      <c r="L144" s="4">
        <f t="shared" si="5"/>
        <v>70.056614505159814</v>
      </c>
      <c r="M144" s="17"/>
      <c r="N144" s="17"/>
    </row>
    <row r="145" spans="1:14" x14ac:dyDescent="0.2">
      <c r="A145" s="22"/>
      <c r="B145" s="4">
        <v>35.612740000000002</v>
      </c>
      <c r="C145" s="4">
        <v>37.483519999999999</v>
      </c>
      <c r="D145" s="4"/>
      <c r="E145" s="4">
        <v>-1.125E-2</v>
      </c>
      <c r="F145" s="4"/>
      <c r="G145" s="4">
        <v>27.145050000000001</v>
      </c>
      <c r="H145" s="4"/>
      <c r="I145" s="4">
        <v>0.54110999999999998</v>
      </c>
      <c r="J145" s="4">
        <v>-2.4140000000000002E-2</v>
      </c>
      <c r="K145" s="8">
        <f t="shared" si="4"/>
        <v>100.74703</v>
      </c>
      <c r="L145" s="4">
        <f t="shared" si="5"/>
        <v>69.740462125602676</v>
      </c>
      <c r="M145" s="17"/>
      <c r="N145" s="17"/>
    </row>
    <row r="146" spans="1:14" x14ac:dyDescent="0.2">
      <c r="A146" s="22"/>
      <c r="B146" s="4">
        <v>35.536969999999997</v>
      </c>
      <c r="C146" s="4">
        <v>36.634180000000001</v>
      </c>
      <c r="D146" s="4"/>
      <c r="E146" s="4">
        <v>7.9000000000000008E-3</v>
      </c>
      <c r="F146" s="4"/>
      <c r="G146" s="4">
        <v>26.923490000000001</v>
      </c>
      <c r="H146" s="4"/>
      <c r="I146" s="4">
        <v>0.54061000000000003</v>
      </c>
      <c r="J146" s="4">
        <v>-3.5430000000000003E-2</v>
      </c>
      <c r="K146" s="8">
        <f t="shared" si="4"/>
        <v>99.60772</v>
      </c>
      <c r="L146" s="4">
        <f t="shared" si="5"/>
        <v>69.868313834888141</v>
      </c>
      <c r="M146" s="17"/>
      <c r="N146" s="17"/>
    </row>
    <row r="147" spans="1:14" x14ac:dyDescent="0.2">
      <c r="A147" s="23"/>
      <c r="B147" s="8">
        <v>35.565089999999998</v>
      </c>
      <c r="C147" s="8">
        <v>37.552660000000003</v>
      </c>
      <c r="D147" s="8"/>
      <c r="E147" s="8">
        <v>-4.13E-3</v>
      </c>
      <c r="F147" s="8"/>
      <c r="G147" s="8">
        <v>26.992650000000001</v>
      </c>
      <c r="H147" s="8"/>
      <c r="I147" s="8">
        <v>0.53580000000000005</v>
      </c>
      <c r="J147" s="8">
        <v>1.1270000000000001E-2</v>
      </c>
      <c r="K147" s="5">
        <f t="shared" si="4"/>
        <v>100.65333999999999</v>
      </c>
      <c r="L147" s="8">
        <f t="shared" si="5"/>
        <v>69.830943190461682</v>
      </c>
      <c r="M147" s="17"/>
      <c r="N147" s="17"/>
    </row>
    <row r="148" spans="1:14" x14ac:dyDescent="0.2">
      <c r="A148" s="22" t="s">
        <v>4</v>
      </c>
      <c r="B148" s="9">
        <v>40.607520000000001</v>
      </c>
      <c r="C148" s="9">
        <v>38.979770000000002</v>
      </c>
      <c r="D148" s="9">
        <v>2.579E-2</v>
      </c>
      <c r="E148" s="9">
        <v>-1.2319999999999999E-2</v>
      </c>
      <c r="F148" s="9">
        <v>0.16352</v>
      </c>
      <c r="G148" s="9">
        <v>20.3233</v>
      </c>
      <c r="H148" s="9">
        <v>7.6099999999999996E-3</v>
      </c>
      <c r="I148" s="9">
        <v>0.28741</v>
      </c>
      <c r="J148" s="9">
        <v>1.2E-2</v>
      </c>
      <c r="K148" s="8">
        <f t="shared" si="4"/>
        <v>100.3946</v>
      </c>
      <c r="L148" s="10">
        <f t="shared" si="5"/>
        <v>77.827563928699874</v>
      </c>
      <c r="M148" s="14" t="s">
        <v>45</v>
      </c>
      <c r="N148" s="14" t="s">
        <v>41</v>
      </c>
    </row>
    <row r="149" spans="1:14" x14ac:dyDescent="0.2">
      <c r="A149" s="22"/>
      <c r="B149" s="7">
        <v>41.72343</v>
      </c>
      <c r="C149" s="7">
        <v>39.003230000000002</v>
      </c>
      <c r="D149" s="7">
        <v>3.5389999999999998E-2</v>
      </c>
      <c r="E149" s="7">
        <v>2.33E-3</v>
      </c>
      <c r="F149" s="7">
        <v>0.16170999999999999</v>
      </c>
      <c r="G149" s="7">
        <v>19.525759999999998</v>
      </c>
      <c r="H149" s="7">
        <v>2E-3</v>
      </c>
      <c r="I149" s="7">
        <v>0.27594000000000002</v>
      </c>
      <c r="J149" s="7">
        <v>1.9970000000000002E-2</v>
      </c>
      <c r="K149" s="8">
        <f t="shared" si="4"/>
        <v>100.74976000000001</v>
      </c>
      <c r="L149" s="8">
        <f t="shared" si="5"/>
        <v>78.964530329332604</v>
      </c>
      <c r="M149" s="15"/>
      <c r="N149" s="15"/>
    </row>
    <row r="150" spans="1:14" x14ac:dyDescent="0.2">
      <c r="A150" s="22"/>
      <c r="B150" s="7">
        <v>40.48068</v>
      </c>
      <c r="C150" s="7">
        <v>38.599440000000001</v>
      </c>
      <c r="D150" s="7">
        <v>2.8490000000000001E-2</v>
      </c>
      <c r="E150" s="7">
        <v>9.0000000000000006E-5</v>
      </c>
      <c r="F150" s="7">
        <v>0.20191000000000001</v>
      </c>
      <c r="G150" s="7">
        <v>19.514589999999998</v>
      </c>
      <c r="H150" s="7">
        <v>4.727E-2</v>
      </c>
      <c r="I150" s="7">
        <v>0.27043</v>
      </c>
      <c r="J150" s="7">
        <v>7.3499999999999998E-3</v>
      </c>
      <c r="K150" s="8">
        <f t="shared" si="4"/>
        <v>99.15025</v>
      </c>
      <c r="L150" s="8">
        <f t="shared" si="5"/>
        <v>78.46753090635535</v>
      </c>
      <c r="M150" s="15"/>
      <c r="N150" s="15"/>
    </row>
    <row r="151" spans="1:14" x14ac:dyDescent="0.2">
      <c r="A151" s="22"/>
      <c r="B151" s="7">
        <v>41.41619</v>
      </c>
      <c r="C151" s="7">
        <v>39.307360000000003</v>
      </c>
      <c r="D151" s="7">
        <v>0</v>
      </c>
      <c r="E151" s="7">
        <v>-4.8900000000000002E-3</v>
      </c>
      <c r="F151" s="7">
        <v>0.16602</v>
      </c>
      <c r="G151" s="7">
        <v>19.537320000000001</v>
      </c>
      <c r="H151" s="7">
        <v>1.167E-2</v>
      </c>
      <c r="I151" s="7">
        <v>0.26948</v>
      </c>
      <c r="J151" s="7">
        <v>2.487E-2</v>
      </c>
      <c r="K151" s="8">
        <f t="shared" si="4"/>
        <v>100.72802</v>
      </c>
      <c r="L151" s="8">
        <f t="shared" si="5"/>
        <v>78.831624330138226</v>
      </c>
      <c r="M151" s="15"/>
      <c r="N151" s="15"/>
    </row>
    <row r="152" spans="1:14" x14ac:dyDescent="0.2">
      <c r="A152" s="22"/>
      <c r="B152" s="7">
        <v>40.946480000000001</v>
      </c>
      <c r="C152" s="7">
        <v>39.039479999999998</v>
      </c>
      <c r="D152" s="7">
        <v>1.9230000000000001E-2</v>
      </c>
      <c r="E152" s="7">
        <v>-1.188E-2</v>
      </c>
      <c r="F152" s="7">
        <v>0.16095999999999999</v>
      </c>
      <c r="G152" s="7">
        <v>19.968489999999999</v>
      </c>
      <c r="H152" s="7">
        <v>4.9699999999999996E-3</v>
      </c>
      <c r="I152" s="7">
        <v>0.27156000000000002</v>
      </c>
      <c r="J152" s="7">
        <v>1.6539999999999999E-2</v>
      </c>
      <c r="K152" s="8">
        <f t="shared" si="4"/>
        <v>100.41583</v>
      </c>
      <c r="L152" s="8">
        <f t="shared" si="5"/>
        <v>78.271704584739169</v>
      </c>
      <c r="M152" s="15"/>
      <c r="N152" s="15"/>
    </row>
    <row r="153" spans="1:14" x14ac:dyDescent="0.2">
      <c r="A153" s="22"/>
      <c r="B153" s="7">
        <v>42.04081</v>
      </c>
      <c r="C153" s="7">
        <v>39.040080000000003</v>
      </c>
      <c r="D153" s="7">
        <v>3.952E-2</v>
      </c>
      <c r="E153" s="7">
        <v>5.9999999999999995E-4</v>
      </c>
      <c r="F153" s="7">
        <v>0.16339000000000001</v>
      </c>
      <c r="G153" s="7">
        <v>18.935400000000001</v>
      </c>
      <c r="H153" s="7">
        <v>9.5999999999999992E-3</v>
      </c>
      <c r="I153" s="7">
        <v>0.2611</v>
      </c>
      <c r="J153" s="7">
        <v>8.0700000000000008E-3</v>
      </c>
      <c r="K153" s="8">
        <f t="shared" si="4"/>
        <v>100.49857000000003</v>
      </c>
      <c r="L153" s="8">
        <f t="shared" si="5"/>
        <v>79.593324177245293</v>
      </c>
      <c r="M153" s="15"/>
      <c r="N153" s="15"/>
    </row>
    <row r="154" spans="1:14" x14ac:dyDescent="0.2">
      <c r="A154" s="22"/>
      <c r="B154" s="7">
        <v>41.655940000000001</v>
      </c>
      <c r="C154" s="7">
        <v>38.919220000000003</v>
      </c>
      <c r="D154" s="7">
        <v>3.1989999999999998E-2</v>
      </c>
      <c r="E154" s="7">
        <v>-4.0099999999999997E-3</v>
      </c>
      <c r="F154" s="7">
        <v>0.16713</v>
      </c>
      <c r="G154" s="7">
        <v>18.66996</v>
      </c>
      <c r="H154" s="7">
        <v>2.0480000000000002E-2</v>
      </c>
      <c r="I154" s="7">
        <v>0.25944</v>
      </c>
      <c r="J154" s="7">
        <v>3.4729999999999997E-2</v>
      </c>
      <c r="K154" s="8">
        <f t="shared" si="4"/>
        <v>99.754880000000014</v>
      </c>
      <c r="L154" s="8">
        <f t="shared" si="5"/>
        <v>79.673128840161141</v>
      </c>
      <c r="M154" s="15"/>
      <c r="N154" s="15"/>
    </row>
    <row r="155" spans="1:14" x14ac:dyDescent="0.2">
      <c r="A155" s="22"/>
      <c r="B155" s="7">
        <v>41.431170000000002</v>
      </c>
      <c r="C155" s="7">
        <v>38.918370000000003</v>
      </c>
      <c r="D155" s="7">
        <v>3.1220000000000001E-2</v>
      </c>
      <c r="E155" s="7">
        <v>6.4900000000000001E-3</v>
      </c>
      <c r="F155" s="7">
        <v>0.17201</v>
      </c>
      <c r="G155" s="7">
        <v>18.864519999999999</v>
      </c>
      <c r="H155" s="7">
        <v>1.1900000000000001E-2</v>
      </c>
      <c r="I155" s="7">
        <v>0.26213999999999998</v>
      </c>
      <c r="J155" s="7">
        <v>1.435E-2</v>
      </c>
      <c r="K155" s="8">
        <f t="shared" si="4"/>
        <v>99.71217</v>
      </c>
      <c r="L155" s="8">
        <f t="shared" si="5"/>
        <v>79.416413643861389</v>
      </c>
      <c r="M155" s="15"/>
      <c r="N155" s="15"/>
    </row>
    <row r="156" spans="1:14" x14ac:dyDescent="0.2">
      <c r="A156" s="22"/>
      <c r="B156" s="7">
        <v>41.850940000000001</v>
      </c>
      <c r="C156" s="7">
        <v>39.295650000000002</v>
      </c>
      <c r="D156" s="7">
        <v>2.9099999999999998E-3</v>
      </c>
      <c r="E156" s="7">
        <v>2.81E-3</v>
      </c>
      <c r="F156" s="7">
        <v>0.16289999999999999</v>
      </c>
      <c r="G156" s="7">
        <v>19.294989999999999</v>
      </c>
      <c r="H156" s="7">
        <v>-6.8199999999999997E-3</v>
      </c>
      <c r="I156" s="7">
        <v>0.26738000000000001</v>
      </c>
      <c r="J156" s="7">
        <v>2.2759999999999999E-2</v>
      </c>
      <c r="K156" s="8">
        <f t="shared" si="4"/>
        <v>100.89352</v>
      </c>
      <c r="L156" s="8">
        <f t="shared" si="5"/>
        <v>79.21162747900118</v>
      </c>
      <c r="M156" s="15"/>
      <c r="N156" s="15"/>
    </row>
    <row r="157" spans="1:14" x14ac:dyDescent="0.2">
      <c r="A157" s="22"/>
      <c r="B157" s="7">
        <v>40.592979999999997</v>
      </c>
      <c r="C157" s="7">
        <v>38.72092</v>
      </c>
      <c r="D157" s="7">
        <v>1.7250000000000001E-2</v>
      </c>
      <c r="E157" s="7">
        <v>4.2999999999999999E-4</v>
      </c>
      <c r="F157" s="7">
        <v>0.17926</v>
      </c>
      <c r="G157" s="7">
        <v>19.830439999999999</v>
      </c>
      <c r="H157" s="7">
        <v>1.06E-2</v>
      </c>
      <c r="I157" s="7">
        <v>0.28567999999999999</v>
      </c>
      <c r="J157" s="7">
        <v>1.451E-2</v>
      </c>
      <c r="K157" s="8">
        <f t="shared" si="4"/>
        <v>99.652069999999981</v>
      </c>
      <c r="L157" s="8">
        <f t="shared" si="5"/>
        <v>78.242211676383917</v>
      </c>
      <c r="M157" s="15"/>
      <c r="N157" s="15"/>
    </row>
    <row r="158" spans="1:14" x14ac:dyDescent="0.2">
      <c r="A158" s="22"/>
      <c r="B158" s="7">
        <v>42.232550000000003</v>
      </c>
      <c r="C158" s="7">
        <v>38.965690000000002</v>
      </c>
      <c r="D158" s="7">
        <v>1.5599999999999999E-2</v>
      </c>
      <c r="E158" s="7">
        <v>5.0099999999999997E-3</v>
      </c>
      <c r="F158" s="7">
        <v>0.15970999999999999</v>
      </c>
      <c r="G158" s="7">
        <v>18.686710000000001</v>
      </c>
      <c r="H158" s="7">
        <v>8.0199999999999994E-3</v>
      </c>
      <c r="I158" s="7">
        <v>0.25790000000000002</v>
      </c>
      <c r="J158" s="7">
        <v>2.759E-2</v>
      </c>
      <c r="K158" s="8">
        <f t="shared" si="4"/>
        <v>100.35878000000002</v>
      </c>
      <c r="L158" s="8">
        <f t="shared" si="5"/>
        <v>79.880450216129404</v>
      </c>
      <c r="M158" s="15"/>
      <c r="N158" s="15"/>
    </row>
    <row r="159" spans="1:14" x14ac:dyDescent="0.2">
      <c r="A159" s="22"/>
      <c r="B159" s="7">
        <v>41.648910000000001</v>
      </c>
      <c r="C159" s="7">
        <v>39.125309999999999</v>
      </c>
      <c r="D159" s="7">
        <v>1.7170000000000001E-2</v>
      </c>
      <c r="E159" s="7">
        <v>1.89E-3</v>
      </c>
      <c r="F159" s="7">
        <v>0.16364000000000001</v>
      </c>
      <c r="G159" s="7">
        <v>19.201989999999999</v>
      </c>
      <c r="H159" s="7">
        <v>2.49E-3</v>
      </c>
      <c r="I159" s="7">
        <v>0.27085999999999999</v>
      </c>
      <c r="J159" s="7">
        <v>2.673E-2</v>
      </c>
      <c r="K159" s="8">
        <f t="shared" si="4"/>
        <v>100.45898999999999</v>
      </c>
      <c r="L159" s="8">
        <f t="shared" si="5"/>
        <v>79.211503931107075</v>
      </c>
      <c r="M159" s="15"/>
      <c r="N159" s="15"/>
    </row>
    <row r="160" spans="1:14" x14ac:dyDescent="0.2">
      <c r="A160" s="22"/>
      <c r="B160" s="7">
        <v>41.673690000000001</v>
      </c>
      <c r="C160" s="7">
        <v>39.176810000000003</v>
      </c>
      <c r="D160" s="7">
        <v>5.4099999999999999E-3</v>
      </c>
      <c r="E160" s="7">
        <v>7.1700000000000002E-3</v>
      </c>
      <c r="F160" s="7">
        <v>0.15259</v>
      </c>
      <c r="G160" s="7">
        <v>19.09347</v>
      </c>
      <c r="H160" s="7">
        <v>7.8300000000000002E-3</v>
      </c>
      <c r="I160" s="7">
        <v>0.27800000000000002</v>
      </c>
      <c r="J160" s="7">
        <v>2.894E-2</v>
      </c>
      <c r="K160" s="8">
        <f t="shared" si="4"/>
        <v>100.42391000000002</v>
      </c>
      <c r="L160" s="8">
        <f t="shared" si="5"/>
        <v>79.314436244542179</v>
      </c>
      <c r="M160" s="15"/>
      <c r="N160" s="15"/>
    </row>
    <row r="161" spans="1:14" x14ac:dyDescent="0.2">
      <c r="A161" s="22"/>
      <c r="B161" s="7">
        <v>41.439630000000001</v>
      </c>
      <c r="C161" s="7">
        <v>39.240609999999997</v>
      </c>
      <c r="D161" s="7">
        <v>1.84E-2</v>
      </c>
      <c r="E161" s="7">
        <v>7.6299999999999996E-3</v>
      </c>
      <c r="F161" s="7">
        <v>0.16188</v>
      </c>
      <c r="G161" s="7">
        <v>19.517309999999998</v>
      </c>
      <c r="H161" s="7">
        <v>9.75E-3</v>
      </c>
      <c r="I161" s="7">
        <v>0.27335999999999999</v>
      </c>
      <c r="J161" s="7">
        <v>2.529E-2</v>
      </c>
      <c r="K161" s="8">
        <f t="shared" si="4"/>
        <v>100.69385999999999</v>
      </c>
      <c r="L161" s="8">
        <f t="shared" si="5"/>
        <v>78.858153773141609</v>
      </c>
      <c r="M161" s="15"/>
      <c r="N161" s="15"/>
    </row>
    <row r="162" spans="1:14" x14ac:dyDescent="0.2">
      <c r="A162" s="22"/>
      <c r="B162" s="7">
        <v>41.56147</v>
      </c>
      <c r="C162" s="7">
        <v>39.049019999999999</v>
      </c>
      <c r="D162" s="7">
        <v>-4.2000000000000002E-4</v>
      </c>
      <c r="E162" s="7">
        <v>2.7200000000000002E-3</v>
      </c>
      <c r="F162" s="7">
        <v>0.17144000000000001</v>
      </c>
      <c r="G162" s="7">
        <v>19.48706</v>
      </c>
      <c r="H162" s="7">
        <v>1.255E-2</v>
      </c>
      <c r="I162" s="7">
        <v>0.27205000000000001</v>
      </c>
      <c r="J162" s="7">
        <v>3.4250000000000003E-2</v>
      </c>
      <c r="K162" s="8">
        <f t="shared" si="4"/>
        <v>100.59013999999999</v>
      </c>
      <c r="L162" s="8">
        <f t="shared" si="5"/>
        <v>78.93286407429126</v>
      </c>
      <c r="M162" s="15"/>
      <c r="N162" s="15"/>
    </row>
    <row r="163" spans="1:14" x14ac:dyDescent="0.2">
      <c r="A163" s="22"/>
      <c r="B163" s="7">
        <v>40.990740000000002</v>
      </c>
      <c r="C163" s="7">
        <v>38.714489999999998</v>
      </c>
      <c r="D163" s="7">
        <v>1.6389999999999998E-2</v>
      </c>
      <c r="E163" s="7">
        <v>-1.3699999999999999E-3</v>
      </c>
      <c r="F163" s="7">
        <v>0.16470000000000001</v>
      </c>
      <c r="G163" s="7">
        <v>20.05902</v>
      </c>
      <c r="H163" s="7">
        <v>1.1000000000000001E-3</v>
      </c>
      <c r="I163" s="7">
        <v>0.28920000000000001</v>
      </c>
      <c r="J163" s="7">
        <v>2.537E-2</v>
      </c>
      <c r="K163" s="8">
        <f t="shared" ref="K163:K204" si="6">SUM(B163:J163)</f>
        <v>100.25963999999999</v>
      </c>
      <c r="L163" s="8">
        <f t="shared" ref="L163:L204" si="7">100*(B163/40.3044)/((B163/40.3044)+(G163/70.8044))</f>
        <v>78.213091142511615</v>
      </c>
      <c r="M163" s="15"/>
      <c r="N163" s="15"/>
    </row>
    <row r="164" spans="1:14" x14ac:dyDescent="0.2">
      <c r="A164" s="22"/>
      <c r="B164" s="7">
        <v>40.460749999999997</v>
      </c>
      <c r="C164" s="7">
        <v>38.779260000000001</v>
      </c>
      <c r="D164" s="7">
        <v>2.273E-2</v>
      </c>
      <c r="E164" s="7">
        <v>-1.0300000000000001E-3</v>
      </c>
      <c r="F164" s="7">
        <v>0.16941000000000001</v>
      </c>
      <c r="G164" s="7">
        <v>20.786860000000001</v>
      </c>
      <c r="H164" s="7">
        <v>1.108E-2</v>
      </c>
      <c r="I164" s="7">
        <v>0.29552</v>
      </c>
      <c r="J164" s="7">
        <v>3.6850000000000001E-2</v>
      </c>
      <c r="K164" s="8">
        <f t="shared" si="6"/>
        <v>100.56143</v>
      </c>
      <c r="L164" s="8">
        <f t="shared" si="7"/>
        <v>77.372611592780018</v>
      </c>
      <c r="M164" s="15"/>
      <c r="N164" s="15"/>
    </row>
    <row r="165" spans="1:14" x14ac:dyDescent="0.2">
      <c r="A165" s="22"/>
      <c r="B165" s="7">
        <v>40.628100000000003</v>
      </c>
      <c r="C165" s="7">
        <v>38.38691</v>
      </c>
      <c r="D165" s="7">
        <v>1.341E-2</v>
      </c>
      <c r="E165" s="7">
        <v>3.9199999999999999E-3</v>
      </c>
      <c r="F165" s="7">
        <v>0.1545</v>
      </c>
      <c r="G165" s="7">
        <v>20.559940000000001</v>
      </c>
      <c r="H165" s="7">
        <v>5.0000000000000001E-4</v>
      </c>
      <c r="I165" s="7">
        <v>0.28681000000000001</v>
      </c>
      <c r="J165" s="7">
        <v>9.6900000000000007E-3</v>
      </c>
      <c r="K165" s="8">
        <f t="shared" si="6"/>
        <v>100.04378</v>
      </c>
      <c r="L165" s="8">
        <f t="shared" si="7"/>
        <v>77.635951570510514</v>
      </c>
      <c r="M165" s="15"/>
      <c r="N165" s="15"/>
    </row>
    <row r="166" spans="1:14" x14ac:dyDescent="0.2">
      <c r="A166" s="22"/>
      <c r="B166" s="7">
        <v>40.89443</v>
      </c>
      <c r="C166" s="7">
        <v>38.807139999999997</v>
      </c>
      <c r="D166" s="7">
        <v>2.5770000000000001E-2</v>
      </c>
      <c r="E166" s="7">
        <v>-1.7799999999999999E-3</v>
      </c>
      <c r="F166" s="7">
        <v>0.15944</v>
      </c>
      <c r="G166" s="7">
        <v>20.570720000000001</v>
      </c>
      <c r="H166" s="7">
        <v>5.8100000000000001E-3</v>
      </c>
      <c r="I166" s="7">
        <v>0.30404999999999999</v>
      </c>
      <c r="J166" s="7">
        <v>3.1669999999999997E-2</v>
      </c>
      <c r="K166" s="8">
        <f t="shared" si="6"/>
        <v>100.79725000000002</v>
      </c>
      <c r="L166" s="8">
        <f t="shared" si="7"/>
        <v>77.740122595158908</v>
      </c>
      <c r="M166" s="15"/>
      <c r="N166" s="15"/>
    </row>
    <row r="167" spans="1:14" x14ac:dyDescent="0.2">
      <c r="A167" s="22"/>
      <c r="B167" s="7">
        <v>40.948729999999998</v>
      </c>
      <c r="C167" s="7">
        <v>38.537660000000002</v>
      </c>
      <c r="D167" s="7">
        <v>2.3720000000000001E-2</v>
      </c>
      <c r="E167" s="7">
        <v>-4.6600000000000001E-3</v>
      </c>
      <c r="F167" s="7">
        <v>0.16682</v>
      </c>
      <c r="G167" s="7">
        <v>20.451650000000001</v>
      </c>
      <c r="H167" s="7">
        <v>8.5800000000000008E-3</v>
      </c>
      <c r="I167" s="7">
        <v>0.28831000000000001</v>
      </c>
      <c r="J167" s="7">
        <v>3.7069999999999999E-2</v>
      </c>
      <c r="K167" s="8">
        <f t="shared" si="6"/>
        <v>100.45787999999999</v>
      </c>
      <c r="L167" s="8">
        <f t="shared" si="7"/>
        <v>77.863297823295923</v>
      </c>
      <c r="M167" s="15"/>
      <c r="N167" s="15"/>
    </row>
    <row r="168" spans="1:14" x14ac:dyDescent="0.2">
      <c r="A168" s="22"/>
      <c r="B168" s="7">
        <v>41.077840000000002</v>
      </c>
      <c r="C168" s="7">
        <v>38.711750000000002</v>
      </c>
      <c r="D168" s="7">
        <v>2.7449999999999999E-2</v>
      </c>
      <c r="E168" s="7">
        <v>3.3E-3</v>
      </c>
      <c r="F168" s="7">
        <v>0.15495</v>
      </c>
      <c r="G168" s="7">
        <v>20.370149999999999</v>
      </c>
      <c r="H168" s="7">
        <v>9.2700000000000005E-3</v>
      </c>
      <c r="I168" s="7">
        <v>0.28623999999999999</v>
      </c>
      <c r="J168" s="7">
        <v>4.48E-2</v>
      </c>
      <c r="K168" s="8">
        <f t="shared" si="6"/>
        <v>100.68575</v>
      </c>
      <c r="L168" s="8">
        <f t="shared" si="7"/>
        <v>77.986137378327896</v>
      </c>
      <c r="M168" s="15"/>
      <c r="N168" s="15"/>
    </row>
    <row r="169" spans="1:14" x14ac:dyDescent="0.2">
      <c r="A169" s="22"/>
      <c r="B169" s="7">
        <v>40.658209999999997</v>
      </c>
      <c r="C169" s="7">
        <v>38.955390000000001</v>
      </c>
      <c r="D169" s="7">
        <v>1.136E-2</v>
      </c>
      <c r="E169" s="7">
        <v>-2.5999999999999998E-4</v>
      </c>
      <c r="F169" s="7">
        <v>0.15915000000000001</v>
      </c>
      <c r="G169" s="7">
        <v>20.571359999999999</v>
      </c>
      <c r="H169" s="7">
        <v>5.3899999999999998E-3</v>
      </c>
      <c r="I169" s="7">
        <v>0.29715999999999998</v>
      </c>
      <c r="J169" s="7">
        <v>2.9940000000000001E-2</v>
      </c>
      <c r="K169" s="8">
        <f t="shared" si="6"/>
        <v>100.68769999999999</v>
      </c>
      <c r="L169" s="8">
        <f t="shared" si="7"/>
        <v>77.639172908673004</v>
      </c>
      <c r="M169" s="15"/>
      <c r="N169" s="15"/>
    </row>
    <row r="170" spans="1:14" x14ac:dyDescent="0.2">
      <c r="A170" s="22"/>
      <c r="B170" s="7">
        <v>39.712589999999999</v>
      </c>
      <c r="C170" s="7">
        <v>38.556370000000001</v>
      </c>
      <c r="D170" s="7">
        <v>4.5539999999999997E-2</v>
      </c>
      <c r="E170" s="7">
        <v>-5.8599999999999998E-3</v>
      </c>
      <c r="F170" s="7">
        <v>0.15948000000000001</v>
      </c>
      <c r="G170" s="7">
        <v>21.36731</v>
      </c>
      <c r="H170" s="7">
        <v>1.04E-2</v>
      </c>
      <c r="I170" s="7">
        <v>0.3206</v>
      </c>
      <c r="J170" s="7">
        <v>9.92E-3</v>
      </c>
      <c r="K170" s="8">
        <f t="shared" si="6"/>
        <v>100.17635</v>
      </c>
      <c r="L170" s="8">
        <f t="shared" si="7"/>
        <v>76.553463574258515</v>
      </c>
      <c r="M170" s="15"/>
      <c r="N170" s="15"/>
    </row>
    <row r="171" spans="1:14" x14ac:dyDescent="0.2">
      <c r="A171" s="22"/>
      <c r="B171" s="7">
        <v>40.692720000000001</v>
      </c>
      <c r="C171" s="7">
        <v>38.370959999999997</v>
      </c>
      <c r="D171" s="7">
        <v>2.026E-2</v>
      </c>
      <c r="E171" s="7">
        <v>-4.7200000000000002E-3</v>
      </c>
      <c r="F171" s="7">
        <v>0.15898999999999999</v>
      </c>
      <c r="G171" s="7">
        <v>20.613579999999999</v>
      </c>
      <c r="H171" s="7">
        <v>1.4590000000000001E-2</v>
      </c>
      <c r="I171" s="7">
        <v>0.29653000000000002</v>
      </c>
      <c r="J171" s="7">
        <v>2.6880000000000001E-2</v>
      </c>
      <c r="K171" s="8">
        <f t="shared" si="6"/>
        <v>100.18979</v>
      </c>
      <c r="L171" s="8">
        <f t="shared" si="7"/>
        <v>77.618301091714528</v>
      </c>
      <c r="M171" s="15"/>
      <c r="N171" s="15"/>
    </row>
    <row r="172" spans="1:14" x14ac:dyDescent="0.2">
      <c r="A172" s="22"/>
      <c r="B172" s="7">
        <v>41.022350000000003</v>
      </c>
      <c r="C172" s="7">
        <v>38.460479999999997</v>
      </c>
      <c r="D172" s="7">
        <v>1.67E-3</v>
      </c>
      <c r="E172" s="7">
        <v>-2.7100000000000002E-3</v>
      </c>
      <c r="F172" s="7">
        <v>0.16653000000000001</v>
      </c>
      <c r="G172" s="7">
        <v>20.42971</v>
      </c>
      <c r="H172" s="7">
        <v>1.1730000000000001E-2</v>
      </c>
      <c r="I172" s="7">
        <v>0.28741</v>
      </c>
      <c r="J172" s="7">
        <v>1.7600000000000001E-2</v>
      </c>
      <c r="K172" s="8">
        <f t="shared" si="6"/>
        <v>100.39477000000001</v>
      </c>
      <c r="L172" s="8">
        <f t="shared" si="7"/>
        <v>77.912719641029994</v>
      </c>
      <c r="M172" s="15"/>
      <c r="N172" s="15"/>
    </row>
    <row r="173" spans="1:14" x14ac:dyDescent="0.2">
      <c r="A173" s="22"/>
      <c r="B173" s="7">
        <v>40.192529999999998</v>
      </c>
      <c r="C173" s="7">
        <v>38.363460000000003</v>
      </c>
      <c r="D173" s="7">
        <v>2.2460000000000001E-2</v>
      </c>
      <c r="E173" s="7">
        <v>1.175E-2</v>
      </c>
      <c r="F173" s="7">
        <v>0.15947</v>
      </c>
      <c r="G173" s="7">
        <v>21.094809999999999</v>
      </c>
      <c r="H173" s="7">
        <v>1E-4</v>
      </c>
      <c r="I173" s="7">
        <v>0.31258999999999998</v>
      </c>
      <c r="J173" s="7">
        <v>9.3999999999999997E-4</v>
      </c>
      <c r="K173" s="8">
        <f t="shared" si="6"/>
        <v>100.15811000000001</v>
      </c>
      <c r="L173" s="8">
        <f t="shared" si="7"/>
        <v>76.996518284286267</v>
      </c>
      <c r="M173" s="15"/>
      <c r="N173" s="15"/>
    </row>
    <row r="174" spans="1:14" x14ac:dyDescent="0.2">
      <c r="A174" s="22"/>
      <c r="B174" s="7">
        <v>39.632710000000003</v>
      </c>
      <c r="C174" s="7">
        <v>38.568190000000001</v>
      </c>
      <c r="D174" s="7">
        <v>2.0389999999999998E-2</v>
      </c>
      <c r="E174" s="7">
        <v>3.0400000000000002E-3</v>
      </c>
      <c r="F174" s="7">
        <v>0.14612</v>
      </c>
      <c r="G174" s="7">
        <v>21.607469999999999</v>
      </c>
      <c r="H174" s="7">
        <v>1.58E-3</v>
      </c>
      <c r="I174" s="7">
        <v>0.32312000000000002</v>
      </c>
      <c r="J174" s="7">
        <v>2.5899999999999999E-3</v>
      </c>
      <c r="K174" s="8">
        <f t="shared" si="6"/>
        <v>100.30521000000002</v>
      </c>
      <c r="L174" s="8">
        <f t="shared" si="7"/>
        <v>76.315878908412358</v>
      </c>
      <c r="M174" s="15"/>
      <c r="N174" s="15"/>
    </row>
    <row r="175" spans="1:14" x14ac:dyDescent="0.2">
      <c r="A175" s="22"/>
      <c r="B175" s="7">
        <v>41.051639999999999</v>
      </c>
      <c r="C175" s="7">
        <v>38.751869999999997</v>
      </c>
      <c r="D175" s="7">
        <v>2.8840000000000001E-2</v>
      </c>
      <c r="E175" s="7">
        <v>-6.6600000000000001E-3</v>
      </c>
      <c r="F175" s="7">
        <v>0.16394</v>
      </c>
      <c r="G175" s="7">
        <v>19.842189999999999</v>
      </c>
      <c r="H175" s="7">
        <v>7.7400000000000004E-3</v>
      </c>
      <c r="I175" s="7">
        <v>0.28677000000000002</v>
      </c>
      <c r="J175" s="7">
        <v>3.6330000000000001E-2</v>
      </c>
      <c r="K175" s="8">
        <f t="shared" si="6"/>
        <v>100.16266</v>
      </c>
      <c r="L175" s="8">
        <f t="shared" si="7"/>
        <v>78.422855998359609</v>
      </c>
      <c r="M175" s="15"/>
      <c r="N175" s="15"/>
    </row>
    <row r="176" spans="1:14" x14ac:dyDescent="0.2">
      <c r="A176" s="22"/>
      <c r="B176" s="7">
        <v>40.953679999999999</v>
      </c>
      <c r="C176" s="7">
        <v>38.63129</v>
      </c>
      <c r="D176" s="7">
        <v>2.5000000000000001E-2</v>
      </c>
      <c r="E176" s="7">
        <v>-1.7000000000000001E-4</v>
      </c>
      <c r="F176" s="7">
        <v>0.15722</v>
      </c>
      <c r="G176" s="7">
        <v>19.81775</v>
      </c>
      <c r="H176" s="7">
        <v>6.0299999999999998E-3</v>
      </c>
      <c r="I176" s="7">
        <v>0.28295999999999999</v>
      </c>
      <c r="J176" s="7">
        <v>2.2339999999999999E-2</v>
      </c>
      <c r="K176" s="8">
        <f t="shared" si="6"/>
        <v>99.896100000000004</v>
      </c>
      <c r="L176" s="8">
        <f t="shared" si="7"/>
        <v>78.403277643117448</v>
      </c>
      <c r="M176" s="15"/>
      <c r="N176" s="15"/>
    </row>
    <row r="177" spans="1:14" x14ac:dyDescent="0.2">
      <c r="A177" s="22"/>
      <c r="B177" s="7">
        <v>41.446669999999997</v>
      </c>
      <c r="C177" s="7">
        <v>38.766399999999997</v>
      </c>
      <c r="D177" s="7">
        <v>2.3879999999999998E-2</v>
      </c>
      <c r="E177" s="7">
        <v>5.1000000000000004E-4</v>
      </c>
      <c r="F177" s="7">
        <v>0.15068000000000001</v>
      </c>
      <c r="G177" s="7">
        <v>19.497579999999999</v>
      </c>
      <c r="H177" s="7">
        <v>1.7510000000000001E-2</v>
      </c>
      <c r="I177" s="7">
        <v>0.28373999999999999</v>
      </c>
      <c r="J177" s="7">
        <v>9.2200000000000008E-3</v>
      </c>
      <c r="K177" s="8">
        <f t="shared" si="6"/>
        <v>100.19618999999999</v>
      </c>
      <c r="L177" s="8">
        <f t="shared" si="7"/>
        <v>78.877841442884375</v>
      </c>
      <c r="M177" s="15"/>
      <c r="N177" s="15"/>
    </row>
    <row r="178" spans="1:14" x14ac:dyDescent="0.2">
      <c r="A178" s="22"/>
      <c r="B178" s="7">
        <v>40.83925</v>
      </c>
      <c r="C178" s="7">
        <v>38.628990000000002</v>
      </c>
      <c r="D178" s="7">
        <v>2.4170000000000001E-2</v>
      </c>
      <c r="E178" s="7">
        <v>-4.9300000000000004E-3</v>
      </c>
      <c r="F178" s="7">
        <v>0.16245999999999999</v>
      </c>
      <c r="G178" s="7">
        <v>20.225249999999999</v>
      </c>
      <c r="H178" s="7">
        <v>5.9300000000000004E-3</v>
      </c>
      <c r="I178" s="7">
        <v>0.29557</v>
      </c>
      <c r="J178" s="7">
        <v>3.363E-2</v>
      </c>
      <c r="K178" s="8">
        <f t="shared" si="6"/>
        <v>100.21032000000001</v>
      </c>
      <c r="L178" s="8">
        <f t="shared" si="7"/>
        <v>78.008680583263711</v>
      </c>
      <c r="M178" s="15"/>
      <c r="N178" s="15"/>
    </row>
    <row r="179" spans="1:14" x14ac:dyDescent="0.2">
      <c r="A179" s="22"/>
      <c r="B179" s="7">
        <v>40.643329999999999</v>
      </c>
      <c r="C179" s="7">
        <v>38.863840000000003</v>
      </c>
      <c r="D179" s="7">
        <v>3.4090000000000002E-2</v>
      </c>
      <c r="E179" s="7">
        <v>3.2599999999999999E-3</v>
      </c>
      <c r="F179" s="7">
        <v>0.15498999999999999</v>
      </c>
      <c r="G179" s="7">
        <v>20.602060000000002</v>
      </c>
      <c r="H179" s="7">
        <v>8.7899999999999992E-3</v>
      </c>
      <c r="I179" s="7">
        <v>0.29372999999999999</v>
      </c>
      <c r="J179" s="7">
        <v>4.0419999999999998E-2</v>
      </c>
      <c r="K179" s="8">
        <f t="shared" si="6"/>
        <v>100.64451</v>
      </c>
      <c r="L179" s="8">
        <f t="shared" si="7"/>
        <v>77.60691224413425</v>
      </c>
      <c r="M179" s="15"/>
      <c r="N179" s="15"/>
    </row>
    <row r="180" spans="1:14" x14ac:dyDescent="0.2">
      <c r="A180" s="22"/>
      <c r="B180" s="7">
        <v>40.694920000000003</v>
      </c>
      <c r="C180" s="7">
        <v>38.779339999999998</v>
      </c>
      <c r="D180" s="7">
        <v>2.2190000000000001E-2</v>
      </c>
      <c r="E180" s="7">
        <v>1.4670000000000001E-2</v>
      </c>
      <c r="F180" s="7">
        <v>0.16689000000000001</v>
      </c>
      <c r="G180" s="7">
        <v>20.70655</v>
      </c>
      <c r="H180" s="7">
        <v>1.23E-2</v>
      </c>
      <c r="I180" s="7">
        <v>0.29313</v>
      </c>
      <c r="J180" s="7">
        <v>3.8280000000000002E-2</v>
      </c>
      <c r="K180" s="8">
        <f t="shared" si="6"/>
        <v>100.72826999999999</v>
      </c>
      <c r="L180" s="8">
        <f t="shared" si="7"/>
        <v>77.54097023983077</v>
      </c>
      <c r="M180" s="15"/>
      <c r="N180" s="15"/>
    </row>
    <row r="181" spans="1:14" x14ac:dyDescent="0.2">
      <c r="A181" s="22"/>
      <c r="B181" s="7">
        <v>40.586730000000003</v>
      </c>
      <c r="C181" s="7">
        <v>38.770499999999998</v>
      </c>
      <c r="D181" s="7">
        <v>1.7270000000000001E-2</v>
      </c>
      <c r="E181" s="7">
        <v>-1.2970000000000001E-2</v>
      </c>
      <c r="F181" s="7">
        <v>0.17391000000000001</v>
      </c>
      <c r="G181" s="7">
        <v>20.540510000000001</v>
      </c>
      <c r="H181" s="7">
        <v>1.439E-2</v>
      </c>
      <c r="I181" s="7">
        <v>0.29202</v>
      </c>
      <c r="J181" s="7">
        <v>2.0219999999999998E-2</v>
      </c>
      <c r="K181" s="8">
        <f t="shared" si="6"/>
        <v>100.40258</v>
      </c>
      <c r="L181" s="8">
        <f t="shared" si="7"/>
        <v>77.634679026020009</v>
      </c>
      <c r="M181" s="15"/>
      <c r="N181" s="15"/>
    </row>
    <row r="182" spans="1:14" x14ac:dyDescent="0.2">
      <c r="A182" s="22"/>
      <c r="B182" s="7">
        <v>40.279620000000001</v>
      </c>
      <c r="C182" s="7">
        <v>38.454059999999998</v>
      </c>
      <c r="D182" s="7">
        <v>1.427E-2</v>
      </c>
      <c r="E182" s="7">
        <v>-4.3499999999999997E-3</v>
      </c>
      <c r="F182" s="7">
        <v>0.15922</v>
      </c>
      <c r="G182" s="7">
        <v>21.04063</v>
      </c>
      <c r="H182" s="7">
        <v>7.5500000000000003E-3</v>
      </c>
      <c r="I182" s="7">
        <v>0.31040000000000001</v>
      </c>
      <c r="J182" s="7">
        <v>3.1719999999999998E-2</v>
      </c>
      <c r="K182" s="8">
        <f t="shared" si="6"/>
        <v>100.29311999999999</v>
      </c>
      <c r="L182" s="8">
        <f t="shared" si="7"/>
        <v>77.080297741160408</v>
      </c>
      <c r="M182" s="15"/>
      <c r="N182" s="15"/>
    </row>
    <row r="183" spans="1:14" x14ac:dyDescent="0.2">
      <c r="A183" s="22"/>
      <c r="B183" s="7">
        <v>40.679699999999997</v>
      </c>
      <c r="C183" s="7">
        <v>38.664470000000001</v>
      </c>
      <c r="D183" s="7">
        <v>1.333E-2</v>
      </c>
      <c r="E183" s="7">
        <v>-6.11E-3</v>
      </c>
      <c r="F183" s="7">
        <v>0.15196000000000001</v>
      </c>
      <c r="G183" s="7">
        <v>20.48677</v>
      </c>
      <c r="H183" s="7">
        <v>1.5010000000000001E-2</v>
      </c>
      <c r="I183" s="7">
        <v>0.30132999999999999</v>
      </c>
      <c r="J183" s="7">
        <v>3.2439999999999997E-2</v>
      </c>
      <c r="K183" s="8">
        <f t="shared" si="6"/>
        <v>100.33889999999998</v>
      </c>
      <c r="L183" s="8">
        <f t="shared" si="7"/>
        <v>77.719777949812212</v>
      </c>
      <c r="M183" s="15"/>
      <c r="N183" s="15"/>
    </row>
    <row r="184" spans="1:14" x14ac:dyDescent="0.2">
      <c r="A184" s="22"/>
      <c r="B184" s="7">
        <v>39.926749999999998</v>
      </c>
      <c r="C184" s="7">
        <v>38.741849999999999</v>
      </c>
      <c r="D184" s="7">
        <v>2.9239999999999999E-2</v>
      </c>
      <c r="E184" s="7">
        <v>-5.8700000000000002E-3</v>
      </c>
      <c r="F184" s="7">
        <v>0.16517999999999999</v>
      </c>
      <c r="G184" s="7">
        <v>21.113769999999999</v>
      </c>
      <c r="H184" s="7">
        <v>3.1700000000000001E-3</v>
      </c>
      <c r="I184" s="7">
        <v>0.31230999999999998</v>
      </c>
      <c r="J184" s="7">
        <v>8.7399999999999995E-3</v>
      </c>
      <c r="K184" s="8">
        <f t="shared" si="6"/>
        <v>100.29514</v>
      </c>
      <c r="L184" s="8">
        <f t="shared" si="7"/>
        <v>76.86282294293801</v>
      </c>
      <c r="M184" s="15"/>
      <c r="N184" s="15"/>
    </row>
    <row r="185" spans="1:14" x14ac:dyDescent="0.2">
      <c r="A185" s="22"/>
      <c r="B185" s="7">
        <v>40.00365</v>
      </c>
      <c r="C185" s="7">
        <v>38.460340000000002</v>
      </c>
      <c r="D185" s="7">
        <v>9.1500000000000001E-3</v>
      </c>
      <c r="E185" s="7">
        <v>5.1500000000000001E-3</v>
      </c>
      <c r="F185" s="7">
        <v>0.14510000000000001</v>
      </c>
      <c r="G185" s="7">
        <v>21.660889999999998</v>
      </c>
      <c r="H185" s="7">
        <v>1.367E-2</v>
      </c>
      <c r="I185" s="7">
        <v>0.32715</v>
      </c>
      <c r="J185" s="7">
        <v>1.8769999999999998E-2</v>
      </c>
      <c r="K185" s="8">
        <f t="shared" si="6"/>
        <v>100.64387000000001</v>
      </c>
      <c r="L185" s="8">
        <f t="shared" si="7"/>
        <v>76.439407680863752</v>
      </c>
      <c r="M185" s="15"/>
      <c r="N185" s="15"/>
    </row>
    <row r="186" spans="1:14" x14ac:dyDescent="0.2">
      <c r="A186" s="22"/>
      <c r="B186" s="7">
        <v>39.688290000000002</v>
      </c>
      <c r="C186" s="7">
        <v>38.3187</v>
      </c>
      <c r="D186" s="7">
        <v>4.156E-2</v>
      </c>
      <c r="E186" s="7">
        <v>-1.7700000000000001E-3</v>
      </c>
      <c r="F186" s="7">
        <v>0.16041</v>
      </c>
      <c r="G186" s="7">
        <v>21.68327</v>
      </c>
      <c r="H186" s="7">
        <v>8.7500000000000008E-3</v>
      </c>
      <c r="I186" s="7">
        <v>0.32522000000000001</v>
      </c>
      <c r="J186" s="7">
        <v>2.3000000000000001E-4</v>
      </c>
      <c r="K186" s="8">
        <f t="shared" si="6"/>
        <v>100.22466000000003</v>
      </c>
      <c r="L186" s="8">
        <f t="shared" si="7"/>
        <v>76.27789169327086</v>
      </c>
      <c r="M186" s="15"/>
      <c r="N186" s="15"/>
    </row>
    <row r="187" spans="1:14" x14ac:dyDescent="0.2">
      <c r="A187" s="22"/>
      <c r="B187" s="7">
        <v>41.057980000000001</v>
      </c>
      <c r="C187" s="7">
        <v>38.345100000000002</v>
      </c>
      <c r="D187" s="7">
        <v>8.5650000000000004E-2</v>
      </c>
      <c r="E187" s="7">
        <v>-2.4099999999999998E-3</v>
      </c>
      <c r="F187" s="7">
        <v>0.16829</v>
      </c>
      <c r="G187" s="7">
        <v>19.417349999999999</v>
      </c>
      <c r="H187" s="7">
        <v>1.2999999999999999E-3</v>
      </c>
      <c r="I187" s="7">
        <v>0.28356999999999999</v>
      </c>
      <c r="J187" s="7">
        <v>1.737E-2</v>
      </c>
      <c r="K187" s="8">
        <f t="shared" si="6"/>
        <v>99.374200000000002</v>
      </c>
      <c r="L187" s="8">
        <f t="shared" si="7"/>
        <v>78.789421825288585</v>
      </c>
      <c r="M187" s="15"/>
      <c r="N187" s="15"/>
    </row>
    <row r="188" spans="1:14" x14ac:dyDescent="0.2">
      <c r="A188" s="22"/>
      <c r="B188" s="7">
        <v>40.411340000000003</v>
      </c>
      <c r="C188" s="7">
        <v>38.1083</v>
      </c>
      <c r="D188" s="7">
        <v>2.239E-2</v>
      </c>
      <c r="E188" s="7">
        <v>6.6E-3</v>
      </c>
      <c r="F188" s="7">
        <v>0.16350999999999999</v>
      </c>
      <c r="G188" s="7">
        <v>21.100739999999998</v>
      </c>
      <c r="H188" s="7">
        <v>1.2070000000000001E-2</v>
      </c>
      <c r="I188" s="7">
        <v>0.30342000000000002</v>
      </c>
      <c r="J188" s="7">
        <v>2.3789999999999999E-2</v>
      </c>
      <c r="K188" s="8">
        <f t="shared" si="6"/>
        <v>100.15216000000002</v>
      </c>
      <c r="L188" s="8">
        <f t="shared" si="7"/>
        <v>77.087575985927359</v>
      </c>
      <c r="M188" s="15"/>
      <c r="N188" s="15"/>
    </row>
    <row r="189" spans="1:14" x14ac:dyDescent="0.2">
      <c r="A189" s="22"/>
      <c r="B189" s="7">
        <v>39.864849999999997</v>
      </c>
      <c r="C189" s="7">
        <v>38.006279999999997</v>
      </c>
      <c r="D189" s="7">
        <v>3.2259999999999997E-2</v>
      </c>
      <c r="E189" s="7">
        <v>-3.31E-3</v>
      </c>
      <c r="F189" s="7">
        <v>0.14896000000000001</v>
      </c>
      <c r="G189" s="7">
        <v>21.4742</v>
      </c>
      <c r="H189" s="7">
        <v>5.9000000000000003E-4</v>
      </c>
      <c r="I189" s="7">
        <v>0.31106</v>
      </c>
      <c r="J189" s="7">
        <v>2.5729999999999999E-2</v>
      </c>
      <c r="K189" s="8">
        <f t="shared" si="6"/>
        <v>99.860619999999983</v>
      </c>
      <c r="L189" s="8">
        <f t="shared" si="7"/>
        <v>76.532576658469623</v>
      </c>
      <c r="M189" s="15"/>
      <c r="N189" s="15"/>
    </row>
    <row r="190" spans="1:14" x14ac:dyDescent="0.2">
      <c r="A190" s="22"/>
      <c r="B190" s="7">
        <v>40.722189999999998</v>
      </c>
      <c r="C190" s="7">
        <v>38.01905</v>
      </c>
      <c r="D190" s="7">
        <v>3.2739999999999998E-2</v>
      </c>
      <c r="E190" s="7">
        <v>-1.332E-2</v>
      </c>
      <c r="F190" s="7">
        <v>0.15815000000000001</v>
      </c>
      <c r="G190" s="7">
        <v>20.254259999999999</v>
      </c>
      <c r="H190" s="7">
        <v>9.6299999999999997E-3</v>
      </c>
      <c r="I190" s="7">
        <v>0.29054999999999997</v>
      </c>
      <c r="J190" s="7">
        <v>2.435E-2</v>
      </c>
      <c r="K190" s="8">
        <f t="shared" si="6"/>
        <v>99.49760000000002</v>
      </c>
      <c r="L190" s="8">
        <f t="shared" si="7"/>
        <v>77.93475940878696</v>
      </c>
      <c r="M190" s="15"/>
      <c r="N190" s="15"/>
    </row>
    <row r="191" spans="1:14" x14ac:dyDescent="0.2">
      <c r="A191" s="22"/>
      <c r="B191" s="7">
        <v>40.041939999999997</v>
      </c>
      <c r="C191" s="7">
        <v>38.417259999999999</v>
      </c>
      <c r="D191" s="7">
        <v>6.6800000000000002E-3</v>
      </c>
      <c r="E191" s="7">
        <v>3.9899999999999996E-3</v>
      </c>
      <c r="F191" s="7">
        <v>0.16189000000000001</v>
      </c>
      <c r="G191" s="7">
        <v>21.412040000000001</v>
      </c>
      <c r="H191" s="7">
        <v>8.7899999999999992E-3</v>
      </c>
      <c r="I191" s="7">
        <v>0.31352000000000002</v>
      </c>
      <c r="J191" s="7">
        <v>1.626E-2</v>
      </c>
      <c r="K191" s="8">
        <f t="shared" si="6"/>
        <v>100.38237000000001</v>
      </c>
      <c r="L191" s="8">
        <f t="shared" si="7"/>
        <v>76.663991434690558</v>
      </c>
      <c r="M191" s="15"/>
      <c r="N191" s="15"/>
    </row>
    <row r="192" spans="1:14" x14ac:dyDescent="0.2">
      <c r="A192" s="22"/>
      <c r="B192" s="7">
        <v>41.142789999999998</v>
      </c>
      <c r="C192" s="7">
        <v>38.416870000000003</v>
      </c>
      <c r="D192" s="7">
        <v>2.068E-2</v>
      </c>
      <c r="E192" s="7">
        <v>4.3099999999999996E-3</v>
      </c>
      <c r="F192" s="7">
        <v>0.17721999999999999</v>
      </c>
      <c r="G192" s="7">
        <v>19.617979999999999</v>
      </c>
      <c r="H192" s="7">
        <v>8.3099999999999997E-3</v>
      </c>
      <c r="I192" s="7">
        <v>0.27815000000000001</v>
      </c>
      <c r="J192" s="7">
        <v>1.737E-2</v>
      </c>
      <c r="K192" s="8">
        <f t="shared" si="6"/>
        <v>99.68368000000001</v>
      </c>
      <c r="L192" s="8">
        <f t="shared" si="7"/>
        <v>78.651793611659201</v>
      </c>
      <c r="M192" s="15"/>
      <c r="N192" s="15"/>
    </row>
    <row r="193" spans="1:14" x14ac:dyDescent="0.2">
      <c r="A193" s="22"/>
      <c r="B193" s="7">
        <v>42.139310000000002</v>
      </c>
      <c r="C193" s="7">
        <v>38.576929999999997</v>
      </c>
      <c r="D193" s="7">
        <v>4.7500000000000001E-2</v>
      </c>
      <c r="E193" s="7">
        <v>-5.7099999999999998E-3</v>
      </c>
      <c r="F193" s="7">
        <v>0.18534999999999999</v>
      </c>
      <c r="G193" s="7">
        <v>18.73695</v>
      </c>
      <c r="H193" s="7">
        <v>1.336E-2</v>
      </c>
      <c r="I193" s="7">
        <v>0.26318999999999998</v>
      </c>
      <c r="J193" s="7">
        <v>2.699E-2</v>
      </c>
      <c r="K193" s="8">
        <f t="shared" si="6"/>
        <v>99.983869999999996</v>
      </c>
      <c r="L193" s="8">
        <f t="shared" si="7"/>
        <v>79.801662292867462</v>
      </c>
      <c r="M193" s="15"/>
      <c r="N193" s="15"/>
    </row>
    <row r="194" spans="1:14" x14ac:dyDescent="0.2">
      <c r="A194" s="22"/>
      <c r="B194" s="7">
        <v>42.181489999999997</v>
      </c>
      <c r="C194" s="7">
        <v>38.859409999999997</v>
      </c>
      <c r="D194" s="7">
        <v>1.391E-2</v>
      </c>
      <c r="E194" s="7">
        <v>1.174E-2</v>
      </c>
      <c r="F194" s="7">
        <v>0.17895</v>
      </c>
      <c r="G194" s="7">
        <v>18.82067</v>
      </c>
      <c r="H194" s="7">
        <v>1.362E-2</v>
      </c>
      <c r="I194" s="7">
        <v>0.26867999999999997</v>
      </c>
      <c r="J194" s="7">
        <v>3.943E-2</v>
      </c>
      <c r="K194" s="8">
        <f t="shared" si="6"/>
        <v>100.3879</v>
      </c>
      <c r="L194" s="8">
        <f t="shared" si="7"/>
        <v>79.745870592582165</v>
      </c>
      <c r="M194" s="15"/>
      <c r="N194" s="15"/>
    </row>
    <row r="195" spans="1:14" x14ac:dyDescent="0.2">
      <c r="A195" s="22"/>
      <c r="B195" s="7">
        <v>42.08211</v>
      </c>
      <c r="C195" s="7">
        <v>38.402160000000002</v>
      </c>
      <c r="D195" s="7">
        <v>1.2109999999999999E-2</v>
      </c>
      <c r="E195" s="7">
        <v>-4.0099999999999997E-3</v>
      </c>
      <c r="F195" s="7">
        <v>0.18475</v>
      </c>
      <c r="G195" s="7">
        <v>18.974430000000002</v>
      </c>
      <c r="H195" s="7">
        <v>-1.2899999999999999E-3</v>
      </c>
      <c r="I195" s="7">
        <v>0.27262999999999998</v>
      </c>
      <c r="J195" s="7">
        <v>2.2550000000000001E-2</v>
      </c>
      <c r="K195" s="8">
        <f t="shared" si="6"/>
        <v>99.945440000000019</v>
      </c>
      <c r="L195" s="8">
        <f t="shared" si="7"/>
        <v>79.575822327102756</v>
      </c>
      <c r="M195" s="15"/>
      <c r="N195" s="15"/>
    </row>
    <row r="196" spans="1:14" x14ac:dyDescent="0.2">
      <c r="A196" s="22"/>
      <c r="B196" s="7">
        <v>41.461979999999997</v>
      </c>
      <c r="C196" s="7">
        <v>38.563809999999997</v>
      </c>
      <c r="D196" s="7">
        <v>2.5300000000000001E-3</v>
      </c>
      <c r="E196" s="7">
        <v>1.98E-3</v>
      </c>
      <c r="F196" s="7">
        <v>0.15926999999999999</v>
      </c>
      <c r="G196" s="7">
        <v>19.334510000000002</v>
      </c>
      <c r="H196" s="7">
        <v>5.0099999999999997E-3</v>
      </c>
      <c r="I196" s="7">
        <v>0.25890000000000002</v>
      </c>
      <c r="J196" s="7">
        <v>2.5700000000000001E-2</v>
      </c>
      <c r="K196" s="8">
        <f t="shared" si="6"/>
        <v>99.813689999999994</v>
      </c>
      <c r="L196" s="8">
        <f t="shared" si="7"/>
        <v>79.023554189571954</v>
      </c>
      <c r="M196" s="15"/>
      <c r="N196" s="15"/>
    </row>
    <row r="197" spans="1:14" x14ac:dyDescent="0.2">
      <c r="A197" s="22"/>
      <c r="B197" s="7">
        <v>40.564039999999999</v>
      </c>
      <c r="C197" s="7">
        <v>38.459000000000003</v>
      </c>
      <c r="D197" s="7">
        <v>1.7139999999999999E-2</v>
      </c>
      <c r="E197" s="7">
        <v>-1.217E-2</v>
      </c>
      <c r="F197" s="7">
        <v>0.15698999999999999</v>
      </c>
      <c r="G197" s="7">
        <v>20.574210000000001</v>
      </c>
      <c r="H197" s="7">
        <v>3.2699999999999999E-3</v>
      </c>
      <c r="I197" s="7">
        <v>0.30013000000000001</v>
      </c>
      <c r="J197" s="7">
        <v>3.4419999999999999E-2</v>
      </c>
      <c r="K197" s="8">
        <f t="shared" si="6"/>
        <v>100.09702999999999</v>
      </c>
      <c r="L197" s="8">
        <f t="shared" si="7"/>
        <v>77.596482358969141</v>
      </c>
      <c r="M197" s="15"/>
      <c r="N197" s="15"/>
    </row>
    <row r="198" spans="1:14" x14ac:dyDescent="0.2">
      <c r="A198" s="22"/>
      <c r="B198" s="7">
        <v>40.747579999999999</v>
      </c>
      <c r="C198" s="7">
        <v>38.44059</v>
      </c>
      <c r="D198" s="7">
        <v>4.462E-2</v>
      </c>
      <c r="E198" s="7">
        <v>-6.8999999999999997E-4</v>
      </c>
      <c r="F198" s="7">
        <v>0.15926000000000001</v>
      </c>
      <c r="G198" s="7">
        <v>20.40418</v>
      </c>
      <c r="H198" s="7">
        <v>1.8849999999999999E-2</v>
      </c>
      <c r="I198" s="7">
        <v>0.29033999999999999</v>
      </c>
      <c r="J198" s="7">
        <v>4.4380000000000003E-2</v>
      </c>
      <c r="K198" s="8">
        <f t="shared" si="6"/>
        <v>100.14910999999999</v>
      </c>
      <c r="L198" s="8">
        <f t="shared" si="7"/>
        <v>77.818441089431346</v>
      </c>
      <c r="M198" s="15"/>
      <c r="N198" s="15"/>
    </row>
    <row r="199" spans="1:14" x14ac:dyDescent="0.2">
      <c r="A199" s="22"/>
      <c r="B199" s="7">
        <v>40.61065</v>
      </c>
      <c r="C199" s="7">
        <v>38.666260000000001</v>
      </c>
      <c r="D199" s="7">
        <v>2.332E-2</v>
      </c>
      <c r="E199" s="7">
        <v>7.1300000000000001E-3</v>
      </c>
      <c r="F199" s="7">
        <v>0.17410999999999999</v>
      </c>
      <c r="G199" s="7">
        <v>20.625489999999999</v>
      </c>
      <c r="H199" s="7">
        <v>1.2840000000000001E-2</v>
      </c>
      <c r="I199" s="7">
        <v>0.29742000000000002</v>
      </c>
      <c r="J199" s="7">
        <v>2.657E-2</v>
      </c>
      <c r="K199" s="8">
        <f t="shared" si="6"/>
        <v>100.44379000000001</v>
      </c>
      <c r="L199" s="8">
        <f t="shared" si="7"/>
        <v>77.573162162161694</v>
      </c>
      <c r="M199" s="15"/>
      <c r="N199" s="15"/>
    </row>
    <row r="200" spans="1:14" x14ac:dyDescent="0.2">
      <c r="A200" s="22"/>
      <c r="B200" s="7">
        <v>41.0715</v>
      </c>
      <c r="C200" s="7">
        <v>38.869599999999998</v>
      </c>
      <c r="D200" s="7">
        <v>-7.5599999999999999E-3</v>
      </c>
      <c r="E200" s="7">
        <v>-4.7999999999999996E-3</v>
      </c>
      <c r="F200" s="7">
        <v>0.16217000000000001</v>
      </c>
      <c r="G200" s="7">
        <v>20.057390000000002</v>
      </c>
      <c r="H200" s="7">
        <v>1.5049999999999999E-2</v>
      </c>
      <c r="I200" s="7">
        <v>0.28367999999999999</v>
      </c>
      <c r="J200" s="7">
        <v>2.1569999999999999E-2</v>
      </c>
      <c r="K200" s="8">
        <f t="shared" si="6"/>
        <v>100.46860000000001</v>
      </c>
      <c r="L200" s="8">
        <f t="shared" si="7"/>
        <v>78.247995315654194</v>
      </c>
      <c r="M200" s="15"/>
      <c r="N200" s="15"/>
    </row>
    <row r="201" spans="1:14" x14ac:dyDescent="0.2">
      <c r="A201" s="22"/>
      <c r="B201" s="7">
        <v>40.959139999999998</v>
      </c>
      <c r="C201" s="7">
        <v>38.810479999999998</v>
      </c>
      <c r="D201" s="7">
        <v>2.256E-2</v>
      </c>
      <c r="E201" s="7">
        <v>7.4200000000000004E-3</v>
      </c>
      <c r="F201" s="7">
        <v>0.15612000000000001</v>
      </c>
      <c r="G201" s="7">
        <v>20.096299999999999</v>
      </c>
      <c r="H201" s="7">
        <v>2.1520000000000001E-2</v>
      </c>
      <c r="I201" s="7">
        <v>0.28759000000000001</v>
      </c>
      <c r="J201" s="7">
        <v>-7.5500000000000003E-3</v>
      </c>
      <c r="K201" s="8">
        <f t="shared" si="6"/>
        <v>100.35357999999999</v>
      </c>
      <c r="L201" s="8">
        <f t="shared" si="7"/>
        <v>78.168276362916416</v>
      </c>
      <c r="M201" s="15"/>
      <c r="N201" s="15"/>
    </row>
    <row r="202" spans="1:14" x14ac:dyDescent="0.2">
      <c r="A202" s="22"/>
      <c r="B202" s="7">
        <v>39.94464</v>
      </c>
      <c r="C202" s="7">
        <v>38.579929999999997</v>
      </c>
      <c r="D202" s="7">
        <v>2.682E-2</v>
      </c>
      <c r="E202" s="7">
        <v>1.2699999999999999E-2</v>
      </c>
      <c r="F202" s="7">
        <v>0.16328999999999999</v>
      </c>
      <c r="G202" s="7">
        <v>21.18732</v>
      </c>
      <c r="H202" s="7">
        <v>4.2700000000000004E-3</v>
      </c>
      <c r="I202" s="7">
        <v>0.30707000000000001</v>
      </c>
      <c r="J202" s="7">
        <v>3.125E-2</v>
      </c>
      <c r="K202" s="8">
        <f t="shared" si="6"/>
        <v>100.25729</v>
      </c>
      <c r="L202" s="8">
        <f t="shared" si="7"/>
        <v>76.808903082052225</v>
      </c>
      <c r="M202" s="15"/>
      <c r="N202" s="15"/>
    </row>
    <row r="203" spans="1:14" x14ac:dyDescent="0.2">
      <c r="A203" s="22"/>
      <c r="B203" s="7">
        <v>40.386719999999997</v>
      </c>
      <c r="C203" s="7">
        <v>38.703719999999997</v>
      </c>
      <c r="D203" s="7">
        <v>2.69E-2</v>
      </c>
      <c r="E203" s="7">
        <v>-3.5100000000000001E-3</v>
      </c>
      <c r="F203" s="7">
        <v>0.16989000000000001</v>
      </c>
      <c r="G203" s="7">
        <v>20.92041</v>
      </c>
      <c r="H203" s="7">
        <v>6.6800000000000002E-3</v>
      </c>
      <c r="I203" s="7">
        <v>0.29901</v>
      </c>
      <c r="J203" s="7">
        <v>7.3600000000000002E-3</v>
      </c>
      <c r="K203" s="8">
        <f t="shared" si="6"/>
        <v>100.51718</v>
      </c>
      <c r="L203" s="8">
        <f t="shared" si="7"/>
        <v>77.22810389345679</v>
      </c>
      <c r="M203" s="15"/>
      <c r="N203" s="15"/>
    </row>
    <row r="204" spans="1:14" x14ac:dyDescent="0.2">
      <c r="A204" s="23"/>
      <c r="B204" s="6">
        <v>40.475929999999998</v>
      </c>
      <c r="C204" s="6">
        <v>38.849040000000002</v>
      </c>
      <c r="D204" s="6">
        <v>1.176E-2</v>
      </c>
      <c r="E204" s="6">
        <v>-3.4299999999999999E-3</v>
      </c>
      <c r="F204" s="6">
        <v>0.16217999999999999</v>
      </c>
      <c r="G204" s="6">
        <v>20.545570000000001</v>
      </c>
      <c r="H204" s="6">
        <v>-2.3900000000000002E-3</v>
      </c>
      <c r="I204" s="6">
        <v>0.29838999999999999</v>
      </c>
      <c r="J204" s="6">
        <v>5.2690000000000001E-2</v>
      </c>
      <c r="K204" s="5">
        <f t="shared" si="6"/>
        <v>100.38974</v>
      </c>
      <c r="L204" s="5">
        <f t="shared" si="7"/>
        <v>77.582893920624016</v>
      </c>
      <c r="M204" s="16"/>
      <c r="N204" s="16"/>
    </row>
    <row r="206" spans="1:14" x14ac:dyDescent="0.2">
      <c r="A206" t="s">
        <v>47</v>
      </c>
    </row>
    <row r="207" spans="1:14" x14ac:dyDescent="0.2">
      <c r="A207" t="s">
        <v>30</v>
      </c>
    </row>
    <row r="208" spans="1:14" x14ac:dyDescent="0.2">
      <c r="A208" t="s">
        <v>31</v>
      </c>
    </row>
    <row r="211" spans="1:1" x14ac:dyDescent="0.2">
      <c r="A211" s="26" t="s">
        <v>53</v>
      </c>
    </row>
    <row r="212" spans="1:1" x14ac:dyDescent="0.2">
      <c r="A212" s="13" t="s">
        <v>51</v>
      </c>
    </row>
    <row r="213" spans="1:1" x14ac:dyDescent="0.2">
      <c r="A213" s="13" t="s">
        <v>52</v>
      </c>
    </row>
  </sheetData>
  <mergeCells count="37">
    <mergeCell ref="A68:A77"/>
    <mergeCell ref="N68:N77"/>
    <mergeCell ref="A9:N9"/>
    <mergeCell ref="A11:A33"/>
    <mergeCell ref="A34:A45"/>
    <mergeCell ref="A46:A59"/>
    <mergeCell ref="A60:A67"/>
    <mergeCell ref="A148:A204"/>
    <mergeCell ref="M11:M33"/>
    <mergeCell ref="N11:N33"/>
    <mergeCell ref="M34:M45"/>
    <mergeCell ref="N34:N45"/>
    <mergeCell ref="M46:M59"/>
    <mergeCell ref="N46:N59"/>
    <mergeCell ref="M60:M67"/>
    <mergeCell ref="N60:N67"/>
    <mergeCell ref="M68:M77"/>
    <mergeCell ref="A78:A88"/>
    <mergeCell ref="A89:A97"/>
    <mergeCell ref="A98:A114"/>
    <mergeCell ref="A115:A126"/>
    <mergeCell ref="A127:A135"/>
    <mergeCell ref="A136:A147"/>
    <mergeCell ref="M78:M88"/>
    <mergeCell ref="N78:N88"/>
    <mergeCell ref="M89:M97"/>
    <mergeCell ref="N89:N97"/>
    <mergeCell ref="M98:M114"/>
    <mergeCell ref="N98:N114"/>
    <mergeCell ref="M148:M204"/>
    <mergeCell ref="N148:N204"/>
    <mergeCell ref="M115:M126"/>
    <mergeCell ref="N115:N126"/>
    <mergeCell ref="M127:M135"/>
    <mergeCell ref="N127:N135"/>
    <mergeCell ref="M136:M147"/>
    <mergeCell ref="N136:N1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mineral assemblage</vt:lpstr>
      <vt:lpstr>Microprobe data of olivine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Xiaoning Liu</dc:creator>
  <cp:lastModifiedBy>RD</cp:lastModifiedBy>
  <dcterms:created xsi:type="dcterms:W3CDTF">2020-06-05T09:02:54Z</dcterms:created>
  <dcterms:modified xsi:type="dcterms:W3CDTF">2022-07-18T15:21:32Z</dcterms:modified>
</cp:coreProperties>
</file>