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o/Dropbox/GPL Submissions/GPL Subm v25/GPL2309 Klein/SI/"/>
    </mc:Choice>
  </mc:AlternateContent>
  <xr:revisionPtr revIDLastSave="0" documentId="13_ncr:1_{C5FA7614-80C2-A743-A0AF-44AB1DA7D9BC}" xr6:coauthVersionLast="47" xr6:coauthVersionMax="47" xr10:uidLastSave="{00000000-0000-0000-0000-000000000000}"/>
  <bookViews>
    <workbookView xWindow="0" yWindow="500" windowWidth="28800" windowHeight="17500" xr2:uid="{BE225FDF-3367-184F-AA73-2C178ABF41D8}"/>
  </bookViews>
  <sheets>
    <sheet name="S-1a - Glass MnO (LA-ICP-MS)" sheetId="1" r:id="rId1"/>
    <sheet name="S-1b - Garnet Data (EMPA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6" i="2" l="1"/>
  <c r="AA54" i="2"/>
  <c r="AA52" i="2"/>
  <c r="AA50" i="2"/>
  <c r="AA48" i="2"/>
  <c r="AA46" i="2"/>
  <c r="AA44" i="2"/>
  <c r="AA42" i="2"/>
  <c r="M56" i="2" l="1"/>
  <c r="M54" i="2"/>
  <c r="M52" i="2"/>
  <c r="M50" i="2"/>
  <c r="M48" i="2"/>
  <c r="M46" i="2"/>
  <c r="M44" i="2"/>
  <c r="M42" i="2"/>
  <c r="M36" i="2" l="1"/>
  <c r="AA18" i="2"/>
  <c r="AA20" i="2"/>
  <c r="AA22" i="2"/>
  <c r="AA24" i="2"/>
  <c r="AA10" i="2"/>
  <c r="AA26" i="2"/>
  <c r="AA12" i="2"/>
  <c r="AA14" i="2"/>
  <c r="AA16" i="2"/>
  <c r="AA28" i="2"/>
  <c r="AA30" i="2"/>
  <c r="AA32" i="2"/>
  <c r="AA34" i="2"/>
  <c r="AA36" i="2"/>
  <c r="AA38" i="2"/>
  <c r="AA40" i="2"/>
  <c r="M18" i="2"/>
  <c r="M20" i="2"/>
  <c r="M22" i="2"/>
  <c r="M24" i="2"/>
  <c r="M10" i="2"/>
  <c r="M26" i="2"/>
  <c r="M12" i="2"/>
  <c r="M14" i="2"/>
  <c r="M16" i="2"/>
  <c r="M28" i="2"/>
  <c r="M30" i="2"/>
  <c r="M32" i="2"/>
  <c r="M34" i="2"/>
  <c r="M38" i="2"/>
  <c r="M40" i="2"/>
</calcChain>
</file>

<file path=xl/sharedStrings.xml><?xml version="1.0" encoding="utf-8"?>
<sst xmlns="http://schemas.openxmlformats.org/spreadsheetml/2006/main" count="172" uniqueCount="61">
  <si>
    <t>sample</t>
  </si>
  <si>
    <t>RP37</t>
  </si>
  <si>
    <t>RP43</t>
  </si>
  <si>
    <t>RP89</t>
  </si>
  <si>
    <t>RP18</t>
  </si>
  <si>
    <t>RP90</t>
  </si>
  <si>
    <t>RP33**</t>
  </si>
  <si>
    <t>PU1063</t>
  </si>
  <si>
    <t>PU1064</t>
  </si>
  <si>
    <t>PU1061</t>
  </si>
  <si>
    <t>PU1062</t>
  </si>
  <si>
    <t>RP34</t>
  </si>
  <si>
    <t>RP62A</t>
  </si>
  <si>
    <t>RP31</t>
  </si>
  <si>
    <t>RP25</t>
  </si>
  <si>
    <t>PU1066</t>
  </si>
  <si>
    <t>PU1065</t>
  </si>
  <si>
    <t>PU1068</t>
  </si>
  <si>
    <t>PU1067</t>
  </si>
  <si>
    <t>RP88</t>
  </si>
  <si>
    <t>RP39</t>
  </si>
  <si>
    <t>RP62</t>
  </si>
  <si>
    <t>RP26</t>
  </si>
  <si>
    <t>RP22</t>
  </si>
  <si>
    <t>SRM610*</t>
  </si>
  <si>
    <t>n</t>
  </si>
  <si>
    <t>SiO2</t>
  </si>
  <si>
    <t>TiO2</t>
  </si>
  <si>
    <t>Al2O3</t>
  </si>
  <si>
    <t>FeO</t>
  </si>
  <si>
    <t>MnO</t>
  </si>
  <si>
    <t>MgO</t>
  </si>
  <si>
    <t>CaO</t>
  </si>
  <si>
    <t>Na2O</t>
  </si>
  <si>
    <t>Total</t>
  </si>
  <si>
    <t>rim</t>
  </si>
  <si>
    <t>rim?</t>
  </si>
  <si>
    <t>RP33</t>
  </si>
  <si>
    <t>RP62a</t>
  </si>
  <si>
    <t>RP10</t>
  </si>
  <si>
    <t>MnO/MgO</t>
  </si>
  <si>
    <t>new LA-ICP-MS data</t>
  </si>
  <si>
    <t>Published probe data</t>
  </si>
  <si>
    <t>MnO (wt. %)</t>
  </si>
  <si>
    <t>MnO (wt. % 2 sigma error)</t>
  </si>
  <si>
    <t>MnO (wt. % 2 sigma standard error)</t>
  </si>
  <si>
    <t>stdev</t>
  </si>
  <si>
    <t>New EPMA analyses</t>
  </si>
  <si>
    <t>K2O</t>
  </si>
  <si>
    <t>Published EPMA analyses</t>
  </si>
  <si>
    <t>© 2023 The Authors </t>
  </si>
  <si>
    <t>Published by the European Association of Geochemistry under Creative Commons License CC-BY-NC-ND.</t>
  </si>
  <si>
    <r>
      <t>Table S-1a</t>
    </r>
    <r>
      <rPr>
        <sz val="12"/>
        <color theme="1"/>
        <rFont val="Calibri"/>
        <family val="2"/>
        <scheme val="minor"/>
      </rPr>
      <t xml:space="preserve">  New LA-ICP-MS analyses of Mn contents in experimental glasses.</t>
    </r>
  </si>
  <si>
    <r>
      <t>Table S-1b</t>
    </r>
    <r>
      <rPr>
        <sz val="12"/>
        <color theme="1"/>
        <rFont val="Calibri"/>
        <family val="2"/>
        <scheme val="minor"/>
      </rPr>
      <t xml:space="preserve">  New and previously published EPMA experimental garnet compositions.</t>
    </r>
  </si>
  <si>
    <t>** RP33 did not contain large enough glass for LA-ICPMS analyses uncontaminated by other phases. Values reported here are based on new EPMA analyses.</t>
  </si>
  <si>
    <t>experiment reference</t>
  </si>
  <si>
    <t>Alonso-Perez et al., 2009</t>
  </si>
  <si>
    <t>Ulmer et al., 2018</t>
  </si>
  <si>
    <r>
      <t xml:space="preserve">*SRM 610 reference composition from Jochum </t>
    </r>
    <r>
      <rPr>
        <i/>
        <sz val="12"/>
        <color theme="1"/>
        <rFont val="Calibri"/>
        <family val="2"/>
        <scheme val="minor"/>
      </rPr>
      <t>et al</t>
    </r>
    <r>
      <rPr>
        <sz val="12"/>
        <color theme="1"/>
        <rFont val="Calibri"/>
        <family val="2"/>
        <scheme val="minor"/>
      </rPr>
      <t>., 2011</t>
    </r>
  </si>
  <si>
    <t>reference</t>
  </si>
  <si>
    <r>
      <t>Klein and Müntener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(2023)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25, 18–24 | https://doi.org/10.7185/geochemlet.2309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</si>
</sst>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  <xf numFmtId="165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0" fontId="3" fillId="0" borderId="0" xfId="0" applyFont="1"/>
    <xf numFmtId="166" fontId="3" fillId="0" borderId="0" xfId="0" applyNumberFormat="1" applyFont="1"/>
    <xf numFmtId="2" fontId="3" fillId="0" borderId="0" xfId="0" applyNumberFormat="1" applyFont="1"/>
    <xf numFmtId="10" fontId="0" fillId="0" borderId="0" xfId="1" applyNumberFormat="1" applyFont="1"/>
    <xf numFmtId="16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1" fontId="3" fillId="0" borderId="1" xfId="0" applyNumberFormat="1" applyFont="1" applyBorder="1"/>
    <xf numFmtId="0" fontId="3" fillId="0" borderId="1" xfId="0" applyFont="1" applyBorder="1"/>
    <xf numFmtId="10" fontId="0" fillId="0" borderId="1" xfId="1" applyNumberFormat="1" applyFont="1" applyBorder="1"/>
    <xf numFmtId="0" fontId="5" fillId="0" borderId="0" xfId="0" applyFont="1"/>
    <xf numFmtId="2" fontId="6" fillId="0" borderId="0" xfId="0" applyNumberFormat="1" applyFont="1"/>
    <xf numFmtId="164" fontId="0" fillId="0" borderId="2" xfId="0" applyNumberFormat="1" applyBorder="1"/>
    <xf numFmtId="0" fontId="8" fillId="0" borderId="1" xfId="0" applyFont="1" applyBorder="1"/>
    <xf numFmtId="0" fontId="8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'S-1b - Garnet Data (EMPA)'!$AA$9</c:f>
              <c:strCache>
                <c:ptCount val="1"/>
                <c:pt idx="0">
                  <c:v>MnO/MgO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2"/>
            <c:intercept val="0"/>
            <c:dispRSqr val="0"/>
            <c:dispEq val="0"/>
          </c:trendline>
          <c:xVal>
            <c:numRef>
              <c:f>'S-1b - Garnet Data (EMPA)'!$M$18:$M$47</c:f>
              <c:numCache>
                <c:formatCode>General</c:formatCode>
                <c:ptCount val="30"/>
                <c:pt idx="0">
                  <c:v>0.28000682943486421</c:v>
                </c:pt>
                <c:pt idx="2">
                  <c:v>0.16119153674832962</c:v>
                </c:pt>
                <c:pt idx="4">
                  <c:v>0.3137569421757595</c:v>
                </c:pt>
                <c:pt idx="6">
                  <c:v>0.17476923076923076</c:v>
                </c:pt>
                <c:pt idx="8">
                  <c:v>0.31405091846600064</c:v>
                </c:pt>
                <c:pt idx="10">
                  <c:v>0.75718732832814506</c:v>
                </c:pt>
                <c:pt idx="12">
                  <c:v>0.42753623188405804</c:v>
                </c:pt>
                <c:pt idx="14">
                  <c:v>0.5790725326991677</c:v>
                </c:pt>
                <c:pt idx="16">
                  <c:v>0.82424960505529254</c:v>
                </c:pt>
                <c:pt idx="18">
                  <c:v>0.41060164968461904</c:v>
                </c:pt>
                <c:pt idx="20">
                  <c:v>0.56482246077621789</c:v>
                </c:pt>
                <c:pt idx="22">
                  <c:v>0.74555949028246382</c:v>
                </c:pt>
                <c:pt idx="24">
                  <c:v>0.13847592807424597</c:v>
                </c:pt>
                <c:pt idx="26">
                  <c:v>0.25363346331088266</c:v>
                </c:pt>
                <c:pt idx="28">
                  <c:v>0.29205468900442905</c:v>
                </c:pt>
              </c:numCache>
            </c:numRef>
          </c:xVal>
          <c:yVal>
            <c:numRef>
              <c:f>'S-1b - Garnet Data (EMPA)'!$AA$18:$AA$47</c:f>
              <c:numCache>
                <c:formatCode>General</c:formatCode>
                <c:ptCount val="30"/>
                <c:pt idx="0">
                  <c:v>0.26683291770573569</c:v>
                </c:pt>
                <c:pt idx="2">
                  <c:v>0.2261380323054332</c:v>
                </c:pt>
                <c:pt idx="4">
                  <c:v>0.35307517084282464</c:v>
                </c:pt>
                <c:pt idx="6">
                  <c:v>0.16931216931216933</c:v>
                </c:pt>
                <c:pt idx="8">
                  <c:v>0.36756756756756759</c:v>
                </c:pt>
                <c:pt idx="10">
                  <c:v>0.85372340425531923</c:v>
                </c:pt>
                <c:pt idx="12">
                  <c:v>0.44557823129251706</c:v>
                </c:pt>
                <c:pt idx="14">
                  <c:v>0.61686746987951802</c:v>
                </c:pt>
                <c:pt idx="16">
                  <c:v>0.7944444444444444</c:v>
                </c:pt>
                <c:pt idx="18">
                  <c:v>0.85372340425531923</c:v>
                </c:pt>
                <c:pt idx="20">
                  <c:v>0.57201646090534974</c:v>
                </c:pt>
                <c:pt idx="22">
                  <c:v>0.81794195250659629</c:v>
                </c:pt>
                <c:pt idx="24">
                  <c:v>0.12618595825426945</c:v>
                </c:pt>
                <c:pt idx="26">
                  <c:v>0.23633677991137372</c:v>
                </c:pt>
                <c:pt idx="28">
                  <c:v>0.24814814814814815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B3-DB48-912A-C12F1E3C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378703"/>
        <c:axId val="1878577519"/>
      </c:scatterChart>
      <c:valAx>
        <c:axId val="1878378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577519"/>
        <c:crosses val="autoZero"/>
        <c:crossBetween val="midCat"/>
      </c:valAx>
      <c:valAx>
        <c:axId val="187857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3787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1371211</xdr:colOff>
      <xdr:row>4</xdr:row>
      <xdr:rowOff>89631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F268BDC-F59B-7842-A13F-95A38612C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6711" cy="902431"/>
        </a:xfrm>
        <a:prstGeom prst="rect">
          <a:avLst/>
        </a:prstGeom>
      </xdr:spPr>
    </xdr:pic>
    <xdr:clientData/>
  </xdr:twoCellAnchor>
  <xdr:twoCellAnchor>
    <xdr:from>
      <xdr:col>4</xdr:col>
      <xdr:colOff>825499</xdr:colOff>
      <xdr:row>0</xdr:row>
      <xdr:rowOff>0</xdr:rowOff>
    </xdr:from>
    <xdr:to>
      <xdr:col>12</xdr:col>
      <xdr:colOff>848</xdr:colOff>
      <xdr:row>4</xdr:row>
      <xdr:rowOff>117486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846712A4-02EF-FC4C-B284-0B9F902E6D84}"/>
            </a:ext>
          </a:extLst>
        </xdr:cNvPr>
        <xdr:cNvSpPr txBox="1">
          <a:spLocks noChangeArrowheads="1"/>
        </xdr:cNvSpPr>
      </xdr:nvSpPr>
      <xdr:spPr bwMode="auto">
        <a:xfrm>
          <a:off x="4127499" y="0"/>
          <a:ext cx="5779349" cy="93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Klein and Müntener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MnO/MgO ratios of arc basalts highlight the role of early garnet fractionation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361950</xdr:colOff>
      <xdr:row>18</xdr:row>
      <xdr:rowOff>165100</xdr:rowOff>
    </xdr:from>
    <xdr:to>
      <xdr:col>45</xdr:col>
      <xdr:colOff>806450</xdr:colOff>
      <xdr:row>32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077E5B-8EF7-55D8-0F56-861D418182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545711</xdr:colOff>
      <xdr:row>4</xdr:row>
      <xdr:rowOff>89631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B62F390B-CAAA-1B47-8E08-F7AEB98CE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96711" cy="902431"/>
        </a:xfrm>
        <a:prstGeom prst="rect">
          <a:avLst/>
        </a:prstGeom>
      </xdr:spPr>
    </xdr:pic>
    <xdr:clientData/>
  </xdr:twoCellAnchor>
  <xdr:twoCellAnchor>
    <xdr:from>
      <xdr:col>4</xdr:col>
      <xdr:colOff>825499</xdr:colOff>
      <xdr:row>0</xdr:row>
      <xdr:rowOff>0</xdr:rowOff>
    </xdr:from>
    <xdr:to>
      <xdr:col>12</xdr:col>
      <xdr:colOff>848</xdr:colOff>
      <xdr:row>4</xdr:row>
      <xdr:rowOff>117486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8B63AC0-9FC9-E844-992A-A4248DCB21C8}"/>
            </a:ext>
          </a:extLst>
        </xdr:cNvPr>
        <xdr:cNvSpPr txBox="1">
          <a:spLocks noChangeArrowheads="1"/>
        </xdr:cNvSpPr>
      </xdr:nvSpPr>
      <xdr:spPr bwMode="auto">
        <a:xfrm>
          <a:off x="4127499" y="0"/>
          <a:ext cx="5779349" cy="93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Klein and Müntener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MnO/MgO ratios of arc basalts highlight the role of early garnet fractionation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A2D9-A237-0747-87C0-75356F4F63B9}">
  <dimension ref="A7:F42"/>
  <sheetViews>
    <sheetView tabSelected="1" workbookViewId="0"/>
  </sheetViews>
  <sheetFormatPr baseColWidth="10" defaultRowHeight="16" x14ac:dyDescent="0.2"/>
  <cols>
    <col min="2" max="2" width="21.83203125" bestFit="1" customWidth="1"/>
  </cols>
  <sheetData>
    <row r="7" spans="1:6" x14ac:dyDescent="0.2">
      <c r="A7" s="18" t="s">
        <v>52</v>
      </c>
    </row>
    <row r="8" spans="1:6" x14ac:dyDescent="0.2">
      <c r="A8" s="18"/>
      <c r="B8" s="18"/>
      <c r="C8" s="24" t="s">
        <v>42</v>
      </c>
      <c r="D8" s="24"/>
      <c r="E8" s="24" t="s">
        <v>41</v>
      </c>
      <c r="F8" s="24"/>
    </row>
    <row r="9" spans="1:6" x14ac:dyDescent="0.2">
      <c r="A9" s="1" t="s">
        <v>0</v>
      </c>
      <c r="B9" s="1" t="s">
        <v>55</v>
      </c>
      <c r="C9" t="s">
        <v>43</v>
      </c>
      <c r="D9" t="s">
        <v>44</v>
      </c>
      <c r="E9" t="s">
        <v>43</v>
      </c>
      <c r="F9" t="s">
        <v>45</v>
      </c>
    </row>
    <row r="10" spans="1:6" x14ac:dyDescent="0.2">
      <c r="A10" s="1" t="s">
        <v>5</v>
      </c>
      <c r="B10" s="1" t="s">
        <v>56</v>
      </c>
      <c r="C10" s="2">
        <v>0.11</v>
      </c>
      <c r="D10" s="2">
        <v>0.06</v>
      </c>
      <c r="E10" s="1">
        <v>5.9666666666666666E-2</v>
      </c>
      <c r="F10" s="1">
        <v>9.733333333333344E-4</v>
      </c>
    </row>
    <row r="11" spans="1:6" x14ac:dyDescent="0.2">
      <c r="A11" s="1" t="s">
        <v>21</v>
      </c>
      <c r="B11" s="1" t="s">
        <v>56</v>
      </c>
      <c r="C11" s="2">
        <v>0.17</v>
      </c>
      <c r="D11" s="2">
        <v>0.04</v>
      </c>
      <c r="E11" s="1">
        <v>0.16</v>
      </c>
      <c r="F11" s="1">
        <v>2.9200000000000033E-3</v>
      </c>
    </row>
    <row r="12" spans="1:6" x14ac:dyDescent="0.2">
      <c r="A12" s="1" t="s">
        <v>22</v>
      </c>
      <c r="B12" s="1" t="s">
        <v>56</v>
      </c>
      <c r="C12" s="2">
        <v>0.09</v>
      </c>
      <c r="D12" s="2">
        <v>0.04</v>
      </c>
      <c r="E12" s="1">
        <v>9.2000000000000012E-2</v>
      </c>
      <c r="F12" s="1">
        <v>1.6257871939463656E-2</v>
      </c>
    </row>
    <row r="13" spans="1:6" x14ac:dyDescent="0.2">
      <c r="A13" s="1" t="s">
        <v>12</v>
      </c>
      <c r="B13" s="1" t="s">
        <v>56</v>
      </c>
      <c r="C13" s="2">
        <v>0.05</v>
      </c>
      <c r="D13" s="2">
        <v>0.08</v>
      </c>
      <c r="E13" s="1">
        <v>6.0666666666666667E-2</v>
      </c>
      <c r="F13" s="1">
        <v>9.2850082271249395E-3</v>
      </c>
    </row>
    <row r="14" spans="1:6" x14ac:dyDescent="0.2">
      <c r="A14" s="1" t="s">
        <v>13</v>
      </c>
      <c r="B14" s="1" t="s">
        <v>56</v>
      </c>
      <c r="C14" s="2">
        <v>0.22</v>
      </c>
      <c r="D14" s="2">
        <v>0.1</v>
      </c>
      <c r="E14" s="1">
        <v>0.20699999999999999</v>
      </c>
      <c r="F14" s="1">
        <v>4.460373676423688E-3</v>
      </c>
    </row>
    <row r="15" spans="1:6" x14ac:dyDescent="0.2">
      <c r="A15" s="1" t="s">
        <v>2</v>
      </c>
      <c r="B15" s="1" t="s">
        <v>56</v>
      </c>
      <c r="C15" s="2">
        <v>0.06</v>
      </c>
      <c r="D15" s="2">
        <v>0.1</v>
      </c>
      <c r="E15" s="1">
        <v>4.8666666666666664E-2</v>
      </c>
      <c r="F15" s="1">
        <v>1.2765146993974557E-2</v>
      </c>
    </row>
    <row r="16" spans="1:6" x14ac:dyDescent="0.2">
      <c r="A16" s="1" t="s">
        <v>20</v>
      </c>
      <c r="B16" s="1" t="s">
        <v>56</v>
      </c>
      <c r="C16" s="2">
        <v>0.06</v>
      </c>
      <c r="D16" s="2">
        <v>0.1</v>
      </c>
      <c r="E16" s="1">
        <v>4.5000000000000005E-2</v>
      </c>
      <c r="F16" s="1">
        <v>1.0254702986110002E-2</v>
      </c>
    </row>
    <row r="17" spans="1:6" x14ac:dyDescent="0.2">
      <c r="A17" s="1" t="s">
        <v>1</v>
      </c>
      <c r="B17" s="1" t="s">
        <v>56</v>
      </c>
      <c r="C17" s="2">
        <v>0.26</v>
      </c>
      <c r="D17" s="2">
        <v>0.12</v>
      </c>
      <c r="E17" s="1">
        <v>0.27666666666666667</v>
      </c>
      <c r="F17" s="1">
        <v>9.733333333333344E-4</v>
      </c>
    </row>
    <row r="18" spans="1:6" x14ac:dyDescent="0.2">
      <c r="A18" s="1" t="s">
        <v>3</v>
      </c>
      <c r="B18" s="1" t="s">
        <v>56</v>
      </c>
      <c r="C18" s="2">
        <v>0.14000000000000001</v>
      </c>
      <c r="D18" s="2">
        <v>0.06</v>
      </c>
      <c r="E18" s="1">
        <v>0.10000000000000002</v>
      </c>
      <c r="F18" s="1">
        <v>1.0528209724354844E-2</v>
      </c>
    </row>
    <row r="19" spans="1:6" x14ac:dyDescent="0.2">
      <c r="A19" s="1" t="s">
        <v>19</v>
      </c>
      <c r="B19" s="1" t="s">
        <v>56</v>
      </c>
      <c r="C19" s="2">
        <v>0.09</v>
      </c>
      <c r="D19" s="2">
        <v>0.08</v>
      </c>
      <c r="E19" s="1">
        <v>6.0999999999999999E-2</v>
      </c>
      <c r="F19" s="1">
        <v>3.3717255720674176E-3</v>
      </c>
    </row>
    <row r="20" spans="1:6" x14ac:dyDescent="0.2">
      <c r="A20" s="1" t="s">
        <v>23</v>
      </c>
      <c r="B20" s="1" t="s">
        <v>56</v>
      </c>
      <c r="C20" s="2">
        <v>0.16</v>
      </c>
      <c r="D20" s="2">
        <v>0.08</v>
      </c>
      <c r="E20" s="1">
        <v>0.20466666666666666</v>
      </c>
      <c r="F20" s="1">
        <v>1.016189833533959E-2</v>
      </c>
    </row>
    <row r="21" spans="1:6" x14ac:dyDescent="0.2">
      <c r="A21" s="1" t="s">
        <v>14</v>
      </c>
      <c r="B21" s="1" t="s">
        <v>56</v>
      </c>
      <c r="C21" s="2">
        <v>0.22</v>
      </c>
      <c r="D21" s="2">
        <v>0.1</v>
      </c>
      <c r="E21" s="1">
        <v>0.19166666666666665</v>
      </c>
      <c r="F21" s="1">
        <v>1.2765146993974574E-2</v>
      </c>
    </row>
    <row r="22" spans="1:6" x14ac:dyDescent="0.2">
      <c r="A22" s="3" t="s">
        <v>6</v>
      </c>
      <c r="B22" s="1" t="s">
        <v>56</v>
      </c>
      <c r="C22" s="4">
        <v>0.1</v>
      </c>
      <c r="D22" s="4">
        <v>0.1</v>
      </c>
      <c r="E22" s="3">
        <v>9.7000000000000003E-2</v>
      </c>
      <c r="F22" s="3">
        <v>2.5999999999999999E-2</v>
      </c>
    </row>
    <row r="23" spans="1:6" x14ac:dyDescent="0.2">
      <c r="A23" s="1" t="s">
        <v>4</v>
      </c>
      <c r="B23" s="1" t="s">
        <v>56</v>
      </c>
      <c r="C23" s="2">
        <v>0.3</v>
      </c>
      <c r="D23" s="2">
        <v>0.04</v>
      </c>
      <c r="E23" s="1">
        <v>0.28233333333333333</v>
      </c>
      <c r="F23" s="1">
        <v>2.5751979427694966E-3</v>
      </c>
    </row>
    <row r="24" spans="1:6" x14ac:dyDescent="0.2">
      <c r="A24" s="1" t="s">
        <v>39</v>
      </c>
      <c r="B24" s="1" t="s">
        <v>56</v>
      </c>
      <c r="C24" s="2">
        <v>0.21</v>
      </c>
      <c r="D24" s="2">
        <v>0.04</v>
      </c>
      <c r="E24" s="1">
        <v>0.21533333333333335</v>
      </c>
      <c r="F24" s="1">
        <v>4.2426616383795922E-3</v>
      </c>
    </row>
    <row r="25" spans="1:6" x14ac:dyDescent="0.2">
      <c r="A25" s="1" t="s">
        <v>11</v>
      </c>
      <c r="B25" s="20" t="s">
        <v>56</v>
      </c>
      <c r="C25" s="2">
        <v>0.15</v>
      </c>
      <c r="D25" s="2">
        <v>0.12</v>
      </c>
      <c r="E25" s="1">
        <v>0.11266666666666665</v>
      </c>
      <c r="F25" s="1">
        <v>2.5807103242669188E-2</v>
      </c>
    </row>
    <row r="26" spans="1:6" x14ac:dyDescent="0.2">
      <c r="A26" s="12" t="s">
        <v>10</v>
      </c>
      <c r="B26" s="1" t="s">
        <v>57</v>
      </c>
      <c r="C26" s="14">
        <v>0.19</v>
      </c>
      <c r="D26" s="14">
        <v>0.04</v>
      </c>
      <c r="E26" s="12">
        <v>0.18093333333333331</v>
      </c>
      <c r="F26" s="12">
        <v>5.4192906464878244E-4</v>
      </c>
    </row>
    <row r="27" spans="1:6" x14ac:dyDescent="0.2">
      <c r="A27" s="1" t="s">
        <v>8</v>
      </c>
      <c r="B27" s="1" t="s">
        <v>57</v>
      </c>
      <c r="C27" s="2">
        <v>0.1</v>
      </c>
      <c r="D27" s="2">
        <v>0.06</v>
      </c>
      <c r="E27" s="1">
        <v>0.12333333333333334</v>
      </c>
      <c r="F27" s="1">
        <v>1.5297134081621668E-2</v>
      </c>
    </row>
    <row r="28" spans="1:6" x14ac:dyDescent="0.2">
      <c r="A28" s="1" t="s">
        <v>15</v>
      </c>
      <c r="B28" s="1" t="s">
        <v>57</v>
      </c>
      <c r="C28" s="2">
        <v>0.08</v>
      </c>
      <c r="D28" s="2">
        <v>0.06</v>
      </c>
      <c r="E28" s="1">
        <v>5.6999999999999995E-2</v>
      </c>
      <c r="F28" s="1">
        <v>7.3485055169968637E-3</v>
      </c>
    </row>
    <row r="29" spans="1:6" x14ac:dyDescent="0.2">
      <c r="A29" s="1" t="s">
        <v>17</v>
      </c>
      <c r="B29" s="1" t="s">
        <v>57</v>
      </c>
      <c r="C29" s="2">
        <v>0.05</v>
      </c>
      <c r="D29" s="2">
        <v>0.04</v>
      </c>
      <c r="E29" s="1">
        <v>5.2333333333333336E-2</v>
      </c>
      <c r="F29" s="1">
        <v>1.8026385599386754E-2</v>
      </c>
    </row>
    <row r="30" spans="1:6" x14ac:dyDescent="0.2">
      <c r="A30" s="1" t="s">
        <v>9</v>
      </c>
      <c r="B30" s="1" t="s">
        <v>57</v>
      </c>
      <c r="C30" s="2">
        <v>0.27</v>
      </c>
      <c r="D30" s="2">
        <v>0.06</v>
      </c>
      <c r="E30" s="1">
        <v>0.255</v>
      </c>
      <c r="F30" s="1">
        <v>6.3719894852392906E-4</v>
      </c>
    </row>
    <row r="31" spans="1:6" x14ac:dyDescent="0.2">
      <c r="A31" s="1" t="s">
        <v>7</v>
      </c>
      <c r="B31" s="1" t="s">
        <v>57</v>
      </c>
      <c r="C31" s="2">
        <v>0.09</v>
      </c>
      <c r="D31" s="2">
        <v>0.04</v>
      </c>
      <c r="E31" s="1">
        <v>0.104</v>
      </c>
      <c r="F31" s="1">
        <v>1.0528209724354849E-2</v>
      </c>
    </row>
    <row r="32" spans="1:6" x14ac:dyDescent="0.2">
      <c r="A32" s="1" t="s">
        <v>16</v>
      </c>
      <c r="B32" s="1" t="s">
        <v>57</v>
      </c>
      <c r="C32" s="2">
        <v>0.06</v>
      </c>
      <c r="D32" s="2">
        <v>0.06</v>
      </c>
      <c r="E32" s="1">
        <v>6.2333333333333331E-2</v>
      </c>
      <c r="F32" s="1">
        <v>1.7220024519275401E-2</v>
      </c>
    </row>
    <row r="33" spans="1:6" x14ac:dyDescent="0.2">
      <c r="A33" s="1" t="s">
        <v>18</v>
      </c>
      <c r="B33" s="1" t="s">
        <v>57</v>
      </c>
      <c r="C33" s="2">
        <v>0.03</v>
      </c>
      <c r="D33" s="2">
        <v>0.04</v>
      </c>
      <c r="E33" s="1">
        <v>4.24E-2</v>
      </c>
      <c r="F33" s="1">
        <v>7.5016477190014731E-3</v>
      </c>
    </row>
    <row r="34" spans="1:6" x14ac:dyDescent="0.2">
      <c r="A34" s="1" t="s">
        <v>24</v>
      </c>
      <c r="B34" s="1"/>
      <c r="C34" s="5">
        <v>5.7000000000000002E-2</v>
      </c>
      <c r="D34" s="5">
        <v>4.0000000000000001E-3</v>
      </c>
      <c r="E34" s="1">
        <v>5.67E-2</v>
      </c>
      <c r="F34" s="1">
        <v>5.9999999999999995E-4</v>
      </c>
    </row>
    <row r="36" spans="1:6" x14ac:dyDescent="0.2">
      <c r="A36" s="1" t="s">
        <v>58</v>
      </c>
    </row>
    <row r="37" spans="1:6" x14ac:dyDescent="0.2">
      <c r="A37" s="1" t="s">
        <v>54</v>
      </c>
    </row>
    <row r="40" spans="1:6" x14ac:dyDescent="0.2">
      <c r="A40" s="26" t="s">
        <v>60</v>
      </c>
    </row>
    <row r="41" spans="1:6" x14ac:dyDescent="0.2">
      <c r="A41" s="19" t="s">
        <v>50</v>
      </c>
    </row>
    <row r="42" spans="1:6" x14ac:dyDescent="0.2">
      <c r="A42" s="19" t="s">
        <v>51</v>
      </c>
    </row>
  </sheetData>
  <mergeCells count="2">
    <mergeCell ref="C8:D8"/>
    <mergeCell ref="E8:F8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D624-E491-0F4A-8F9B-943CB37EF2E9}">
  <dimension ref="A7:AM62"/>
  <sheetViews>
    <sheetView zoomScaleNormal="100" workbookViewId="0"/>
  </sheetViews>
  <sheetFormatPr baseColWidth="10" defaultRowHeight="16" x14ac:dyDescent="0.2"/>
  <cols>
    <col min="15" max="15" width="22.5" bestFit="1" customWidth="1"/>
    <col min="16" max="16" width="10.83203125" style="7"/>
    <col min="17" max="26" width="10.83203125" style="8"/>
    <col min="29" max="35" width="10.83203125" style="11"/>
    <col min="39" max="39" width="10.83203125" style="11"/>
  </cols>
  <sheetData>
    <row r="7" spans="1:27" x14ac:dyDescent="0.2">
      <c r="A7" s="18" t="s">
        <v>53</v>
      </c>
    </row>
    <row r="8" spans="1:27" x14ac:dyDescent="0.2">
      <c r="B8" s="24" t="s">
        <v>47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P8" s="25" t="s">
        <v>49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x14ac:dyDescent="0.2">
      <c r="A9" t="s">
        <v>0</v>
      </c>
      <c r="B9" t="s">
        <v>25</v>
      </c>
      <c r="C9" t="s">
        <v>26</v>
      </c>
      <c r="D9" t="s">
        <v>27</v>
      </c>
      <c r="E9" t="s">
        <v>28</v>
      </c>
      <c r="F9" t="s">
        <v>29</v>
      </c>
      <c r="G9" t="s">
        <v>30</v>
      </c>
      <c r="H9" t="s">
        <v>31</v>
      </c>
      <c r="I9" t="s">
        <v>32</v>
      </c>
      <c r="J9" t="s">
        <v>33</v>
      </c>
      <c r="K9" t="s">
        <v>34</v>
      </c>
      <c r="L9" t="s">
        <v>36</v>
      </c>
      <c r="M9" t="s">
        <v>40</v>
      </c>
      <c r="O9" s="8" t="s">
        <v>59</v>
      </c>
      <c r="P9" s="7" t="s">
        <v>25</v>
      </c>
      <c r="Q9" s="8" t="s">
        <v>26</v>
      </c>
      <c r="R9" s="8" t="s">
        <v>27</v>
      </c>
      <c r="S9" s="8" t="s">
        <v>28</v>
      </c>
      <c r="T9" s="8" t="s">
        <v>29</v>
      </c>
      <c r="U9" s="8" t="s">
        <v>30</v>
      </c>
      <c r="V9" s="8" t="s">
        <v>31</v>
      </c>
      <c r="W9" s="8" t="s">
        <v>32</v>
      </c>
      <c r="X9" s="8" t="s">
        <v>33</v>
      </c>
      <c r="Y9" s="8" t="s">
        <v>48</v>
      </c>
      <c r="Z9" s="8" t="s">
        <v>34</v>
      </c>
      <c r="AA9" t="s">
        <v>40</v>
      </c>
    </row>
    <row r="10" spans="1:27" x14ac:dyDescent="0.2">
      <c r="A10" t="s">
        <v>5</v>
      </c>
      <c r="B10">
        <v>9</v>
      </c>
      <c r="C10" s="2">
        <v>38.212222222222231</v>
      </c>
      <c r="D10" s="2">
        <v>0.90275555555555564</v>
      </c>
      <c r="E10" s="2">
        <v>20.191111111111109</v>
      </c>
      <c r="F10" s="2">
        <v>20.453333333333333</v>
      </c>
      <c r="G10" s="2">
        <v>1.0560444444444446</v>
      </c>
      <c r="H10" s="2">
        <v>7.9466666666666663</v>
      </c>
      <c r="I10" s="2">
        <v>9.862222222222222</v>
      </c>
      <c r="J10" s="2">
        <v>7.4022222222222211E-2</v>
      </c>
      <c r="K10" s="5">
        <v>98.7</v>
      </c>
      <c r="M10">
        <f>G10/H10</f>
        <v>0.13289149888143179</v>
      </c>
      <c r="O10" s="8" t="s">
        <v>56</v>
      </c>
      <c r="P10" s="7">
        <v>14</v>
      </c>
      <c r="Q10" s="9">
        <v>38.6</v>
      </c>
      <c r="R10" s="10">
        <v>1.46</v>
      </c>
      <c r="S10" s="8">
        <v>20.2</v>
      </c>
      <c r="T10" s="8">
        <v>20.7</v>
      </c>
      <c r="U10" s="8">
        <v>1.44</v>
      </c>
      <c r="V10" s="8">
        <v>7.28</v>
      </c>
      <c r="W10" s="8">
        <v>9.6999999999999993</v>
      </c>
      <c r="X10" s="8">
        <v>0.03</v>
      </c>
      <c r="Y10" s="8">
        <v>0.01</v>
      </c>
      <c r="Z10" s="8">
        <v>99.4</v>
      </c>
      <c r="AA10">
        <f>U10/V10</f>
        <v>0.19780219780219779</v>
      </c>
    </row>
    <row r="11" spans="1:27" x14ac:dyDescent="0.2">
      <c r="A11" t="s">
        <v>46</v>
      </c>
      <c r="C11" s="2">
        <v>0.28752294594422162</v>
      </c>
      <c r="D11" s="2">
        <v>9.0900757850403968E-2</v>
      </c>
      <c r="E11" s="2">
        <v>0.18563704132287567</v>
      </c>
      <c r="F11" s="2">
        <v>0.22726636354727056</v>
      </c>
      <c r="G11" s="2">
        <v>0.14556335485889918</v>
      </c>
      <c r="H11" s="2">
        <v>0.23167865676406188</v>
      </c>
      <c r="I11" s="2">
        <v>0.19942277814844642</v>
      </c>
      <c r="J11" s="2">
        <v>2.2876176351052314E-2</v>
      </c>
      <c r="K11" s="5"/>
      <c r="Q11" s="9">
        <v>0.3</v>
      </c>
      <c r="R11" s="10">
        <v>0.14000000000000001</v>
      </c>
      <c r="S11" s="8">
        <v>0.2</v>
      </c>
      <c r="T11" s="8">
        <v>0.4</v>
      </c>
      <c r="U11" s="8">
        <v>0.25</v>
      </c>
      <c r="V11" s="8">
        <v>0.39</v>
      </c>
      <c r="W11" s="8">
        <v>0.37</v>
      </c>
      <c r="X11" s="8">
        <v>0.02</v>
      </c>
      <c r="Y11" s="8">
        <v>0.01</v>
      </c>
    </row>
    <row r="12" spans="1:27" x14ac:dyDescent="0.2">
      <c r="A12" t="s">
        <v>21</v>
      </c>
      <c r="B12">
        <v>10</v>
      </c>
      <c r="C12" s="2">
        <v>38.210999999999999</v>
      </c>
      <c r="D12" s="2">
        <v>0.79361000000000004</v>
      </c>
      <c r="E12" s="2">
        <v>20.076000000000001</v>
      </c>
      <c r="F12" s="2">
        <v>22.658000000000001</v>
      </c>
      <c r="G12" s="2">
        <v>1.3982100000000002</v>
      </c>
      <c r="H12" s="2">
        <v>7.6649999999999991</v>
      </c>
      <c r="I12" s="2">
        <v>8.1549999999999994</v>
      </c>
      <c r="J12" s="2">
        <v>9.3430000000000013E-2</v>
      </c>
      <c r="K12" s="2">
        <v>99.050250000000005</v>
      </c>
      <c r="M12">
        <f>G12/H12</f>
        <v>0.18241487279843449</v>
      </c>
      <c r="O12" s="8" t="s">
        <v>56</v>
      </c>
      <c r="P12" s="7">
        <v>5</v>
      </c>
      <c r="Q12" s="8">
        <v>39</v>
      </c>
      <c r="R12" s="8">
        <v>1.1200000000000001</v>
      </c>
      <c r="S12" s="8">
        <v>20.7</v>
      </c>
      <c r="T12" s="8">
        <v>19.899999999999999</v>
      </c>
      <c r="U12" s="8">
        <v>1.36</v>
      </c>
      <c r="V12" s="8">
        <v>9.33</v>
      </c>
      <c r="W12" s="8">
        <v>7.98</v>
      </c>
      <c r="X12" s="8">
        <v>0.03</v>
      </c>
      <c r="Y12" s="8">
        <v>0</v>
      </c>
      <c r="Z12" s="8">
        <v>99.4</v>
      </c>
      <c r="AA12">
        <f>U12/V12</f>
        <v>0.14576634512325831</v>
      </c>
    </row>
    <row r="13" spans="1:27" x14ac:dyDescent="0.2">
      <c r="A13" t="s">
        <v>46</v>
      </c>
      <c r="C13" s="2">
        <v>0.64182811821649965</v>
      </c>
      <c r="D13" s="2">
        <v>5.2219397204912699E-2</v>
      </c>
      <c r="E13" s="2">
        <v>0.1918448447168819</v>
      </c>
      <c r="F13" s="2">
        <v>0.49968434480624263</v>
      </c>
      <c r="G13" s="2">
        <v>6.5898633437188117E-2</v>
      </c>
      <c r="H13" s="2">
        <v>0.24065881796989397</v>
      </c>
      <c r="I13" s="2">
        <v>0.36353969674728925</v>
      </c>
      <c r="J13" s="2">
        <v>4.3089133716569902E-2</v>
      </c>
      <c r="Q13" s="8">
        <v>0.4</v>
      </c>
      <c r="R13" s="8">
        <v>0.25</v>
      </c>
      <c r="S13" s="8">
        <v>0.3</v>
      </c>
      <c r="T13" s="8">
        <v>0.1</v>
      </c>
      <c r="U13" s="8">
        <v>0.14000000000000001</v>
      </c>
      <c r="V13" s="8">
        <v>0.24</v>
      </c>
      <c r="W13" s="8">
        <v>0.38</v>
      </c>
      <c r="X13" s="8">
        <v>0.03</v>
      </c>
    </row>
    <row r="14" spans="1:27" x14ac:dyDescent="0.2">
      <c r="A14" t="s">
        <v>22</v>
      </c>
      <c r="B14">
        <v>10</v>
      </c>
      <c r="C14" s="5">
        <v>38.903000000000006</v>
      </c>
      <c r="D14" s="5">
        <v>1.2123199999999998</v>
      </c>
      <c r="E14" s="5">
        <v>20.561999999999998</v>
      </c>
      <c r="F14" s="5">
        <v>22.803000000000001</v>
      </c>
      <c r="G14" s="5">
        <v>1.1055699999999999</v>
      </c>
      <c r="H14" s="5">
        <v>7.331999999999999</v>
      </c>
      <c r="I14" s="5">
        <v>8.5809999999999995</v>
      </c>
      <c r="J14" s="5">
        <v>9.1350000000000001E-2</v>
      </c>
      <c r="K14" s="5">
        <v>100.59022999999999</v>
      </c>
      <c r="L14" t="s">
        <v>35</v>
      </c>
      <c r="M14">
        <f>G14/H14</f>
        <v>0.15078696126568469</v>
      </c>
      <c r="O14" s="8" t="s">
        <v>56</v>
      </c>
      <c r="P14" s="7">
        <v>5</v>
      </c>
      <c r="Q14" s="8">
        <v>38.5</v>
      </c>
      <c r="R14" s="8">
        <v>1.5</v>
      </c>
      <c r="S14" s="8">
        <v>20.2</v>
      </c>
      <c r="T14" s="8">
        <v>23.5</v>
      </c>
      <c r="U14" s="8">
        <v>1.55</v>
      </c>
      <c r="V14" s="8">
        <v>7.4</v>
      </c>
      <c r="W14" s="8">
        <v>8.0500000000000007</v>
      </c>
      <c r="X14" s="8">
        <v>0.04</v>
      </c>
      <c r="Y14" s="8">
        <v>0</v>
      </c>
      <c r="Z14" s="8">
        <v>100.7</v>
      </c>
      <c r="AA14">
        <f>U14/V14</f>
        <v>0.20945945945945946</v>
      </c>
    </row>
    <row r="15" spans="1:27" x14ac:dyDescent="0.2">
      <c r="A15" t="s">
        <v>46</v>
      </c>
      <c r="C15" s="5">
        <v>0.88930747088831774</v>
      </c>
      <c r="D15" s="5">
        <v>0.19941261968313131</v>
      </c>
      <c r="E15" s="5">
        <v>0.53931643978486477</v>
      </c>
      <c r="F15" s="5">
        <v>0.32853377976160153</v>
      </c>
      <c r="G15" s="5">
        <v>6.269487042635763E-2</v>
      </c>
      <c r="H15" s="5">
        <v>0.17980236063213667</v>
      </c>
      <c r="I15" s="5">
        <v>0.24772072088453898</v>
      </c>
      <c r="J15" s="5">
        <v>5.1431232404703917E-2</v>
      </c>
      <c r="K15" s="5"/>
      <c r="Q15" s="8">
        <v>0.3</v>
      </c>
      <c r="R15" s="8">
        <v>0.21</v>
      </c>
      <c r="S15" s="8">
        <v>0.3</v>
      </c>
      <c r="T15" s="8">
        <v>0.8</v>
      </c>
      <c r="U15" s="8">
        <v>0.11</v>
      </c>
      <c r="V15" s="8">
        <v>0.8</v>
      </c>
      <c r="W15" s="8">
        <v>0.34</v>
      </c>
      <c r="X15" s="8">
        <v>0.02</v>
      </c>
    </row>
    <row r="16" spans="1:27" x14ac:dyDescent="0.2">
      <c r="A16" t="s">
        <v>38</v>
      </c>
      <c r="B16">
        <v>10</v>
      </c>
      <c r="C16" s="5">
        <v>38.796000000000006</v>
      </c>
      <c r="D16" s="5">
        <v>0.76662000000000008</v>
      </c>
      <c r="E16" s="5">
        <v>20.610999999999997</v>
      </c>
      <c r="F16" s="5">
        <v>20.683</v>
      </c>
      <c r="G16" s="5">
        <v>1.2156100000000001</v>
      </c>
      <c r="H16" s="5">
        <v>8.8400000000000016</v>
      </c>
      <c r="I16" s="5">
        <v>8.3790000000000013</v>
      </c>
      <c r="J16" s="5">
        <v>3.7999999999999999E-2</v>
      </c>
      <c r="K16" s="5">
        <v>99.32929</v>
      </c>
      <c r="L16" t="s">
        <v>35</v>
      </c>
      <c r="M16">
        <f>G16/H16</f>
        <v>0.137512443438914</v>
      </c>
      <c r="O16" s="8" t="s">
        <v>56</v>
      </c>
      <c r="P16" s="7">
        <v>28</v>
      </c>
      <c r="Q16" s="8">
        <v>38.299999999999997</v>
      </c>
      <c r="R16" s="8">
        <v>1.5</v>
      </c>
      <c r="S16" s="8">
        <v>20.3</v>
      </c>
      <c r="T16" s="8">
        <v>24.5</v>
      </c>
      <c r="U16" s="8">
        <v>1.46</v>
      </c>
      <c r="V16" s="8">
        <v>6.11</v>
      </c>
      <c r="W16" s="8">
        <v>8.4</v>
      </c>
      <c r="X16" s="8">
        <v>0.05</v>
      </c>
      <c r="Y16" s="8">
        <v>0</v>
      </c>
      <c r="Z16" s="8">
        <v>100.7</v>
      </c>
      <c r="AA16">
        <f>U16/V16</f>
        <v>0.23895253682487724</v>
      </c>
    </row>
    <row r="17" spans="1:27" x14ac:dyDescent="0.2">
      <c r="A17" t="s">
        <v>46</v>
      </c>
      <c r="C17" s="5">
        <v>0.19511819779587727</v>
      </c>
      <c r="D17" s="5">
        <v>8.8064001978358106E-2</v>
      </c>
      <c r="E17" s="5">
        <v>0.2004134615128331</v>
      </c>
      <c r="F17" s="5">
        <v>0.23309749986742595</v>
      </c>
      <c r="G17" s="5">
        <v>4.1095808112804451E-2</v>
      </c>
      <c r="H17" s="5">
        <v>0.19072959334559961</v>
      </c>
      <c r="I17" s="5">
        <v>0.30237761527967338</v>
      </c>
      <c r="J17" s="5">
        <v>6.491019437140309E-3</v>
      </c>
      <c r="K17" s="5"/>
      <c r="Q17" s="8">
        <v>0.8</v>
      </c>
      <c r="R17" s="8">
        <v>0.2</v>
      </c>
      <c r="S17" s="8">
        <v>0.9</v>
      </c>
      <c r="T17" s="8">
        <v>1.1000000000000001</v>
      </c>
      <c r="U17" s="8">
        <v>0.46</v>
      </c>
      <c r="V17" s="8">
        <v>0.86</v>
      </c>
      <c r="W17" s="8">
        <v>0.5</v>
      </c>
      <c r="X17" s="8">
        <v>0.03</v>
      </c>
    </row>
    <row r="18" spans="1:27" x14ac:dyDescent="0.2">
      <c r="A18" t="s">
        <v>13</v>
      </c>
      <c r="B18">
        <v>8</v>
      </c>
      <c r="C18" s="5">
        <v>38.267499999999998</v>
      </c>
      <c r="D18" s="5">
        <v>1.0900625000000002</v>
      </c>
      <c r="E18" s="5">
        <v>19.545000000000002</v>
      </c>
      <c r="F18" s="5">
        <v>22.042500000000004</v>
      </c>
      <c r="G18" s="5">
        <v>2.0499999999999998</v>
      </c>
      <c r="H18" s="5">
        <v>7.32125</v>
      </c>
      <c r="I18" s="5">
        <v>9.0137499999999999</v>
      </c>
      <c r="J18" s="5">
        <v>7.8787499999999996E-2</v>
      </c>
      <c r="K18" s="5">
        <v>99.408924999999996</v>
      </c>
      <c r="L18" t="s">
        <v>35</v>
      </c>
      <c r="M18">
        <f>G18/H18</f>
        <v>0.28000682943486421</v>
      </c>
      <c r="O18" s="8" t="s">
        <v>56</v>
      </c>
      <c r="P18" s="7">
        <v>15</v>
      </c>
      <c r="Q18" s="9">
        <v>38.299999999999997</v>
      </c>
      <c r="R18" s="10">
        <v>1.07</v>
      </c>
      <c r="S18" s="8">
        <v>20.100000000000001</v>
      </c>
      <c r="T18" s="8">
        <v>21.6</v>
      </c>
      <c r="U18" s="8">
        <v>2.14</v>
      </c>
      <c r="V18" s="8">
        <v>8.02</v>
      </c>
      <c r="W18" s="8">
        <v>9.08</v>
      </c>
      <c r="X18" s="8">
        <v>0.04</v>
      </c>
      <c r="Y18" s="8">
        <v>0.01</v>
      </c>
      <c r="Z18" s="8">
        <v>100.4</v>
      </c>
      <c r="AA18">
        <f>U18/V18</f>
        <v>0.26683291770573569</v>
      </c>
    </row>
    <row r="19" spans="1:27" x14ac:dyDescent="0.2">
      <c r="A19" t="s">
        <v>46</v>
      </c>
      <c r="C19" s="5">
        <v>0.1984043490306735</v>
      </c>
      <c r="D19" s="5">
        <v>4.6190937190875789E-2</v>
      </c>
      <c r="E19" s="5">
        <v>0.11501552690211636</v>
      </c>
      <c r="F19" s="5">
        <v>0.22511901614162072</v>
      </c>
      <c r="G19" s="5">
        <v>7.9821228826851442E-2</v>
      </c>
      <c r="H19" s="5">
        <v>0.15806305251838157</v>
      </c>
      <c r="I19" s="5">
        <v>0.37336070265323074</v>
      </c>
      <c r="J19" s="5">
        <v>1.9376306407569013E-2</v>
      </c>
      <c r="K19" s="5">
        <v>0.36663593756515978</v>
      </c>
      <c r="Q19" s="9">
        <v>0.4</v>
      </c>
      <c r="R19" s="10">
        <v>0.09</v>
      </c>
      <c r="S19" s="8">
        <v>0.2</v>
      </c>
      <c r="T19" s="8">
        <v>1.2</v>
      </c>
      <c r="U19" s="8">
        <v>7.0000000000000007E-2</v>
      </c>
      <c r="V19" s="8">
        <v>0.26</v>
      </c>
      <c r="W19" s="8">
        <v>0.33</v>
      </c>
      <c r="X19" s="8">
        <v>0.02</v>
      </c>
      <c r="Y19" s="8">
        <v>0.01</v>
      </c>
    </row>
    <row r="20" spans="1:27" x14ac:dyDescent="0.2">
      <c r="A20" t="s">
        <v>2</v>
      </c>
      <c r="B20">
        <v>11</v>
      </c>
      <c r="C20" s="5">
        <v>38.299090909090914</v>
      </c>
      <c r="D20" s="5">
        <v>1.1510636363636364</v>
      </c>
      <c r="E20" s="5">
        <v>19.93363636363636</v>
      </c>
      <c r="F20" s="5">
        <v>23.1</v>
      </c>
      <c r="G20" s="5">
        <v>1.0527272727272727</v>
      </c>
      <c r="H20" s="5">
        <v>6.5309090909090912</v>
      </c>
      <c r="I20" s="5">
        <v>9.490000000000002</v>
      </c>
      <c r="J20" s="5">
        <v>8.9136363636363652E-2</v>
      </c>
      <c r="K20" s="5">
        <v>99.646563636363638</v>
      </c>
      <c r="M20">
        <f>G20/H20</f>
        <v>0.16119153674832962</v>
      </c>
      <c r="O20" s="8" t="s">
        <v>56</v>
      </c>
      <c r="P20" s="7">
        <v>8</v>
      </c>
      <c r="Q20" s="9">
        <v>38.299999999999997</v>
      </c>
      <c r="R20" s="10">
        <v>1.1200000000000001</v>
      </c>
      <c r="S20" s="8">
        <v>20.3</v>
      </c>
      <c r="T20" s="8">
        <v>23.3</v>
      </c>
      <c r="U20" s="8">
        <v>1.54</v>
      </c>
      <c r="V20" s="8">
        <v>6.81</v>
      </c>
      <c r="W20" s="8">
        <v>9.1300000000000008</v>
      </c>
      <c r="X20" s="8">
        <v>0.02</v>
      </c>
      <c r="Y20" s="8">
        <v>0.01</v>
      </c>
      <c r="Z20" s="8">
        <v>100.5</v>
      </c>
      <c r="AA20">
        <f>U20/V20</f>
        <v>0.2261380323054332</v>
      </c>
    </row>
    <row r="21" spans="1:27" x14ac:dyDescent="0.2">
      <c r="A21" t="s">
        <v>46</v>
      </c>
      <c r="C21" s="5">
        <v>0.16040290181006986</v>
      </c>
      <c r="D21" s="5">
        <v>7.3691102213595261E-2</v>
      </c>
      <c r="E21" s="5">
        <v>0.13610824569237015</v>
      </c>
      <c r="F21" s="5">
        <v>0.42630974654586534</v>
      </c>
      <c r="G21" s="5">
        <v>0.13441373509362151</v>
      </c>
      <c r="H21" s="5">
        <v>0.13262387005773477</v>
      </c>
      <c r="I21" s="5">
        <v>0.4377899039493714</v>
      </c>
      <c r="J21" s="5">
        <v>8.4394090702220023E-2</v>
      </c>
      <c r="K21" s="5"/>
      <c r="Q21" s="9">
        <v>0.2</v>
      </c>
      <c r="R21" s="10">
        <v>0.1</v>
      </c>
      <c r="S21" s="8">
        <v>0.2</v>
      </c>
      <c r="T21" s="8">
        <v>0.6</v>
      </c>
      <c r="U21" s="8">
        <v>0.21</v>
      </c>
      <c r="V21" s="8">
        <v>0.28999999999999998</v>
      </c>
      <c r="W21" s="8">
        <v>0.45</v>
      </c>
      <c r="X21" s="8">
        <v>0.01</v>
      </c>
      <c r="Y21" s="8">
        <v>0.01</v>
      </c>
    </row>
    <row r="22" spans="1:27" x14ac:dyDescent="0.2">
      <c r="A22" t="s">
        <v>20</v>
      </c>
      <c r="B22">
        <v>7</v>
      </c>
      <c r="C22" s="2">
        <v>37.65428571428572</v>
      </c>
      <c r="D22" s="2">
        <v>1.1345857142857143</v>
      </c>
      <c r="E22" s="2">
        <v>20.295714285714286</v>
      </c>
      <c r="F22" s="2">
        <v>22.455714285714286</v>
      </c>
      <c r="G22" s="2">
        <v>1.3720142857142856</v>
      </c>
      <c r="H22" s="2">
        <v>4.3728571428571437</v>
      </c>
      <c r="I22" s="2">
        <v>11.674285714285714</v>
      </c>
      <c r="J22" s="2">
        <v>5.958571428571429E-2</v>
      </c>
      <c r="K22" s="2">
        <v>99.01904285714285</v>
      </c>
      <c r="M22">
        <f>G22/H22</f>
        <v>0.3137569421757595</v>
      </c>
      <c r="O22" s="8" t="s">
        <v>56</v>
      </c>
      <c r="P22" s="7">
        <v>11</v>
      </c>
      <c r="Q22" s="9">
        <v>37.9</v>
      </c>
      <c r="R22" s="10">
        <v>1.24</v>
      </c>
      <c r="S22" s="8">
        <v>20.100000000000001</v>
      </c>
      <c r="T22" s="8">
        <v>23.2</v>
      </c>
      <c r="U22" s="8">
        <v>1.55</v>
      </c>
      <c r="V22" s="8">
        <v>4.3899999999999997</v>
      </c>
      <c r="W22" s="8">
        <v>11.7</v>
      </c>
      <c r="X22" s="8">
        <v>0.05</v>
      </c>
      <c r="Y22" s="8">
        <v>0.02</v>
      </c>
      <c r="Z22" s="8">
        <v>100.1</v>
      </c>
      <c r="AA22">
        <f>U22/V22</f>
        <v>0.35307517084282464</v>
      </c>
    </row>
    <row r="23" spans="1:27" x14ac:dyDescent="0.2">
      <c r="A23" t="s">
        <v>46</v>
      </c>
      <c r="C23" s="2">
        <v>0.21485321678277064</v>
      </c>
      <c r="D23" s="2">
        <v>9.012579040007411E-2</v>
      </c>
      <c r="E23" s="2">
        <v>0.19355078083517185</v>
      </c>
      <c r="F23" s="2">
        <v>0.18428755997599228</v>
      </c>
      <c r="G23" s="2">
        <v>0.10451960627192441</v>
      </c>
      <c r="H23" s="2">
        <v>8.1181747890004083E-2</v>
      </c>
      <c r="I23" s="2">
        <v>0.16050515493872686</v>
      </c>
      <c r="J23" s="2">
        <v>9.214739745181541E-3</v>
      </c>
      <c r="K23" s="2"/>
      <c r="Q23" s="9">
        <v>0.6</v>
      </c>
      <c r="R23" s="10">
        <v>0.14000000000000001</v>
      </c>
      <c r="S23" s="8">
        <v>0.3</v>
      </c>
      <c r="T23" s="8">
        <v>1.5</v>
      </c>
      <c r="U23" s="8">
        <v>0.26</v>
      </c>
      <c r="V23" s="8">
        <v>0.35</v>
      </c>
      <c r="W23" s="8">
        <v>0.4</v>
      </c>
      <c r="X23" s="8">
        <v>0.02</v>
      </c>
      <c r="Y23" s="8">
        <v>0.02</v>
      </c>
    </row>
    <row r="24" spans="1:27" x14ac:dyDescent="0.2">
      <c r="A24" t="s">
        <v>1</v>
      </c>
      <c r="B24">
        <v>10</v>
      </c>
      <c r="C24" s="2">
        <v>39.127000000000002</v>
      </c>
      <c r="D24" s="2">
        <v>0.60221000000000002</v>
      </c>
      <c r="E24" s="2">
        <v>21.096</v>
      </c>
      <c r="F24" s="2">
        <v>19.583000000000002</v>
      </c>
      <c r="G24" s="2">
        <v>1.704</v>
      </c>
      <c r="H24" s="2">
        <v>9.75</v>
      </c>
      <c r="I24" s="2">
        <v>7.3639999999999999</v>
      </c>
      <c r="J24" s="2">
        <v>6.1060000000000003E-2</v>
      </c>
      <c r="K24" s="2">
        <v>99.287269999999992</v>
      </c>
      <c r="M24">
        <f>G24/H24</f>
        <v>0.17476923076923076</v>
      </c>
      <c r="O24" s="8" t="s">
        <v>56</v>
      </c>
      <c r="P24" s="7">
        <v>21</v>
      </c>
      <c r="Q24" s="9">
        <v>39.5</v>
      </c>
      <c r="R24" s="10">
        <v>0.79</v>
      </c>
      <c r="S24" s="8">
        <v>21.5</v>
      </c>
      <c r="T24" s="8">
        <v>19.5</v>
      </c>
      <c r="U24" s="8">
        <v>1.6</v>
      </c>
      <c r="V24" s="8">
        <v>9.4499999999999993</v>
      </c>
      <c r="W24" s="8">
        <v>7.72</v>
      </c>
      <c r="X24" s="8">
        <v>0.02</v>
      </c>
      <c r="Y24" s="8">
        <v>0.02</v>
      </c>
      <c r="Z24" s="8">
        <v>100.4</v>
      </c>
      <c r="AA24">
        <f>U24/V24</f>
        <v>0.16931216931216933</v>
      </c>
    </row>
    <row r="25" spans="1:27" x14ac:dyDescent="0.2">
      <c r="A25" t="s">
        <v>46</v>
      </c>
      <c r="C25" s="2">
        <v>0.47333450704079866</v>
      </c>
      <c r="D25" s="2">
        <v>0.31855391816422174</v>
      </c>
      <c r="E25" s="2">
        <v>0.20178095934838752</v>
      </c>
      <c r="F25" s="2">
        <v>0.34179428510923515</v>
      </c>
      <c r="G25" s="2">
        <v>0.15840875396686049</v>
      </c>
      <c r="H25" s="2">
        <v>0.30586852658545211</v>
      </c>
      <c r="I25" s="2">
        <v>0.47451027386137806</v>
      </c>
      <c r="J25" s="2">
        <v>2.1382869571484324E-2</v>
      </c>
      <c r="Q25" s="9">
        <v>0.5</v>
      </c>
      <c r="R25" s="10">
        <v>0.39</v>
      </c>
      <c r="S25" s="8">
        <v>0.3</v>
      </c>
      <c r="T25" s="8">
        <v>0.8</v>
      </c>
      <c r="U25" s="8">
        <v>0.21</v>
      </c>
      <c r="V25" s="8">
        <v>0.66</v>
      </c>
      <c r="W25" s="8">
        <v>0.8</v>
      </c>
      <c r="X25" s="8">
        <v>0.02</v>
      </c>
      <c r="Y25" s="8">
        <v>0.02</v>
      </c>
    </row>
    <row r="26" spans="1:27" x14ac:dyDescent="0.2">
      <c r="A26" t="s">
        <v>3</v>
      </c>
      <c r="B26">
        <v>11</v>
      </c>
      <c r="C26" s="5">
        <v>38.307272727272725</v>
      </c>
      <c r="D26" s="5">
        <v>1.3597909090909088</v>
      </c>
      <c r="E26" s="5">
        <v>20.330909090909088</v>
      </c>
      <c r="F26" s="5">
        <v>21.901818181818182</v>
      </c>
      <c r="G26" s="5">
        <v>1.7718181818181817</v>
      </c>
      <c r="H26" s="5">
        <v>5.6418181818181816</v>
      </c>
      <c r="I26" s="5">
        <v>10.299090909090909</v>
      </c>
      <c r="J26" s="5">
        <v>0.11356363636363637</v>
      </c>
      <c r="K26" s="5">
        <v>99.726118181818165</v>
      </c>
      <c r="L26" t="s">
        <v>35</v>
      </c>
      <c r="M26">
        <f>G26/H26</f>
        <v>0.31405091846600064</v>
      </c>
      <c r="O26" s="8" t="s">
        <v>56</v>
      </c>
      <c r="P26" s="7">
        <v>19</v>
      </c>
      <c r="Q26" s="8">
        <v>37.5</v>
      </c>
      <c r="R26" s="8">
        <v>1.45</v>
      </c>
      <c r="S26" s="8">
        <v>20.399999999999999</v>
      </c>
      <c r="T26" s="8">
        <v>21.5</v>
      </c>
      <c r="U26" s="8">
        <v>2.04</v>
      </c>
      <c r="V26" s="8">
        <v>5.55</v>
      </c>
      <c r="W26" s="8">
        <v>10.199999999999999</v>
      </c>
      <c r="X26" s="8">
        <v>0.05</v>
      </c>
      <c r="Y26" s="8">
        <v>0.01</v>
      </c>
      <c r="Z26" s="8">
        <v>98.7</v>
      </c>
      <c r="AA26">
        <f>U26/V26</f>
        <v>0.36756756756756759</v>
      </c>
    </row>
    <row r="27" spans="1:27" x14ac:dyDescent="0.2">
      <c r="A27" t="s">
        <v>46</v>
      </c>
      <c r="C27" s="5">
        <v>0.98273181396646458</v>
      </c>
      <c r="D27" s="5">
        <v>0.14754161077164446</v>
      </c>
      <c r="E27" s="5">
        <v>0.65818621294363977</v>
      </c>
      <c r="F27" s="5">
        <v>0.44622456637478319</v>
      </c>
      <c r="G27" s="5">
        <v>0.16098560071125503</v>
      </c>
      <c r="H27" s="5">
        <v>0.16720156589088395</v>
      </c>
      <c r="I27" s="5">
        <v>0.2536712260172424</v>
      </c>
      <c r="J27" s="5">
        <v>6.1364847799489745E-2</v>
      </c>
      <c r="K27" s="5"/>
      <c r="Q27" s="8">
        <v>0.4</v>
      </c>
      <c r="R27" s="8">
        <v>7.0000000000000007E-2</v>
      </c>
      <c r="S27" s="8">
        <v>0.2</v>
      </c>
      <c r="T27" s="8">
        <v>0.4</v>
      </c>
      <c r="U27" s="8">
        <v>0.26</v>
      </c>
      <c r="V27" s="8">
        <v>0.2</v>
      </c>
      <c r="W27" s="8">
        <v>0.4</v>
      </c>
      <c r="X27" s="8">
        <v>0.02</v>
      </c>
      <c r="Y27" s="8">
        <v>0.01</v>
      </c>
    </row>
    <row r="28" spans="1:27" x14ac:dyDescent="0.2">
      <c r="A28" t="s">
        <v>19</v>
      </c>
      <c r="B28">
        <v>14</v>
      </c>
      <c r="C28" s="5">
        <v>37.763571428571431</v>
      </c>
      <c r="D28" s="5">
        <v>1.2554642857142857</v>
      </c>
      <c r="E28" s="5">
        <v>19.852857142857143</v>
      </c>
      <c r="F28" s="5">
        <v>24.444285714285712</v>
      </c>
      <c r="G28" s="5">
        <v>2.9535714285714287</v>
      </c>
      <c r="H28" s="5">
        <v>3.9007142857142858</v>
      </c>
      <c r="I28" s="5">
        <v>10.067142857142857</v>
      </c>
      <c r="J28" s="5">
        <v>5.6228571428571426E-2</v>
      </c>
      <c r="K28" s="5">
        <v>100.29377857142856</v>
      </c>
      <c r="M28">
        <f>G28/H28</f>
        <v>0.75718732832814506</v>
      </c>
      <c r="O28" s="8" t="s">
        <v>56</v>
      </c>
      <c r="P28" s="7">
        <v>17</v>
      </c>
      <c r="Q28" s="8">
        <v>36.799999999999997</v>
      </c>
      <c r="R28" s="8">
        <v>1.32</v>
      </c>
      <c r="S28" s="8">
        <v>19.2</v>
      </c>
      <c r="T28" s="8">
        <v>22.9</v>
      </c>
      <c r="U28" s="8">
        <v>3.21</v>
      </c>
      <c r="V28" s="8">
        <v>3.76</v>
      </c>
      <c r="W28" s="8">
        <v>10.5</v>
      </c>
      <c r="X28" s="8">
        <v>7.0000000000000007E-2</v>
      </c>
      <c r="Y28" s="8">
        <v>0</v>
      </c>
      <c r="Z28" s="8">
        <v>98.5</v>
      </c>
      <c r="AA28">
        <f>U28/V28</f>
        <v>0.85372340425531923</v>
      </c>
    </row>
    <row r="29" spans="1:27" x14ac:dyDescent="0.2">
      <c r="A29" t="s">
        <v>46</v>
      </c>
      <c r="C29" s="5">
        <v>0.29153722925889936</v>
      </c>
      <c r="D29" s="5">
        <v>0.20541185123155192</v>
      </c>
      <c r="E29" s="5">
        <v>0.31029585315230412</v>
      </c>
      <c r="F29" s="5">
        <v>0.4068965902595339</v>
      </c>
      <c r="G29" s="5">
        <v>0.18441621582534617</v>
      </c>
      <c r="H29" s="5">
        <v>0.14979289732130854</v>
      </c>
      <c r="I29" s="5">
        <v>0.35486570745800511</v>
      </c>
      <c r="J29" s="5">
        <v>8.2907203520589372E-3</v>
      </c>
      <c r="K29" s="5"/>
      <c r="Q29" s="8">
        <v>0.8</v>
      </c>
      <c r="R29" s="8">
        <v>0.18</v>
      </c>
      <c r="S29" s="9">
        <v>1</v>
      </c>
      <c r="T29" s="8">
        <v>0.6</v>
      </c>
      <c r="U29" s="8">
        <v>0.51</v>
      </c>
      <c r="V29" s="10">
        <v>0.4</v>
      </c>
      <c r="W29" s="8">
        <v>0.7</v>
      </c>
      <c r="X29" s="8">
        <v>0.06</v>
      </c>
    </row>
    <row r="30" spans="1:27" x14ac:dyDescent="0.2">
      <c r="A30" t="s">
        <v>23</v>
      </c>
      <c r="B30">
        <v>2</v>
      </c>
      <c r="C30" s="5">
        <v>38.5</v>
      </c>
      <c r="D30" s="5">
        <v>0.85729999999999995</v>
      </c>
      <c r="E30" s="5">
        <v>20.935000000000002</v>
      </c>
      <c r="F30" s="5">
        <v>24.995000000000001</v>
      </c>
      <c r="G30" s="5">
        <v>2.3600000000000003</v>
      </c>
      <c r="H30" s="5">
        <v>5.52</v>
      </c>
      <c r="I30" s="5">
        <v>8.01</v>
      </c>
      <c r="J30" s="5">
        <v>8.9700000000000002E-2</v>
      </c>
      <c r="K30" s="5">
        <v>101.26689999999999</v>
      </c>
      <c r="M30">
        <f>G30/H30</f>
        <v>0.42753623188405804</v>
      </c>
      <c r="O30" s="8" t="s">
        <v>56</v>
      </c>
      <c r="P30" s="7">
        <v>5</v>
      </c>
      <c r="Q30" s="8">
        <v>39</v>
      </c>
      <c r="R30" s="8">
        <v>0.87</v>
      </c>
      <c r="S30" s="8">
        <v>21.1</v>
      </c>
      <c r="T30" s="8">
        <v>24.4</v>
      </c>
      <c r="U30" s="8">
        <v>2.62</v>
      </c>
      <c r="V30" s="8">
        <v>5.88</v>
      </c>
      <c r="W30" s="8">
        <v>7.53</v>
      </c>
      <c r="X30" s="8">
        <v>0.03</v>
      </c>
      <c r="Y30" s="8">
        <v>0</v>
      </c>
      <c r="Z30" s="8">
        <v>101.4</v>
      </c>
      <c r="AA30">
        <f>U30/V30</f>
        <v>0.44557823129251706</v>
      </c>
    </row>
    <row r="31" spans="1:27" x14ac:dyDescent="0.2">
      <c r="A31" t="s">
        <v>46</v>
      </c>
      <c r="C31" s="5">
        <v>0.16970562748476778</v>
      </c>
      <c r="D31" s="5">
        <v>4.1295036021294383E-2</v>
      </c>
      <c r="E31" s="5">
        <v>0.10606601717798363</v>
      </c>
      <c r="F31" s="5">
        <v>0.33234018715767655</v>
      </c>
      <c r="G31" s="5">
        <v>0.12727922061357869</v>
      </c>
      <c r="H31" s="5">
        <v>0.12727922061357899</v>
      </c>
      <c r="I31" s="5">
        <v>0.59396969619669981</v>
      </c>
      <c r="J31" s="5">
        <v>5.5578593001262618E-2</v>
      </c>
      <c r="K31" s="5"/>
      <c r="Q31" s="8">
        <v>0.2</v>
      </c>
      <c r="R31" s="8">
        <v>0.01</v>
      </c>
      <c r="S31" s="8">
        <v>0.2</v>
      </c>
      <c r="T31" s="8">
        <v>0.8</v>
      </c>
      <c r="U31" s="8">
        <v>0.27</v>
      </c>
      <c r="V31" s="8">
        <v>0.28999999999999998</v>
      </c>
      <c r="W31" s="8">
        <v>0.51</v>
      </c>
      <c r="X31" s="8">
        <v>0.02</v>
      </c>
    </row>
    <row r="32" spans="1:27" x14ac:dyDescent="0.2">
      <c r="A32" t="s">
        <v>14</v>
      </c>
      <c r="B32">
        <v>2</v>
      </c>
      <c r="C32" s="5">
        <v>38.83</v>
      </c>
      <c r="D32" s="5">
        <v>0.73909999999999998</v>
      </c>
      <c r="E32" s="5">
        <v>20.774999999999999</v>
      </c>
      <c r="F32" s="5">
        <v>26.13</v>
      </c>
      <c r="G32" s="5">
        <v>2.4350000000000001</v>
      </c>
      <c r="H32" s="5">
        <v>4.2050000000000001</v>
      </c>
      <c r="I32" s="5">
        <v>8.4749999999999996</v>
      </c>
      <c r="J32" s="5">
        <v>6.8049999999999999E-2</v>
      </c>
      <c r="K32" s="5">
        <v>100.77748124999999</v>
      </c>
      <c r="M32">
        <f>G32/H32</f>
        <v>0.5790725326991677</v>
      </c>
      <c r="O32" s="8" t="s">
        <v>56</v>
      </c>
      <c r="P32" s="7">
        <v>3</v>
      </c>
      <c r="Q32" s="8">
        <v>37.6</v>
      </c>
      <c r="R32" s="8">
        <v>0.79</v>
      </c>
      <c r="S32" s="8">
        <v>20.2</v>
      </c>
      <c r="T32" s="8">
        <v>25.5</v>
      </c>
      <c r="U32" s="8">
        <v>2.56</v>
      </c>
      <c r="V32" s="8">
        <v>4.1500000000000004</v>
      </c>
      <c r="W32" s="8">
        <v>8.91</v>
      </c>
      <c r="X32" s="8">
        <v>0.02</v>
      </c>
      <c r="Y32" s="8">
        <v>0</v>
      </c>
      <c r="Z32" s="8">
        <v>99.8</v>
      </c>
      <c r="AA32">
        <f>U32/V32</f>
        <v>0.61686746987951802</v>
      </c>
    </row>
    <row r="33" spans="1:39" x14ac:dyDescent="0.2">
      <c r="A33" t="s">
        <v>46</v>
      </c>
      <c r="C33" s="5">
        <v>1.4849242404917506</v>
      </c>
      <c r="D33" s="5">
        <v>3.2526911934581217E-2</v>
      </c>
      <c r="E33" s="5">
        <v>0.615182899632297</v>
      </c>
      <c r="F33" s="5">
        <v>0.57982756057296914</v>
      </c>
      <c r="G33" s="5">
        <v>0.43133513652379174</v>
      </c>
      <c r="H33" s="5">
        <v>0.12020815280171303</v>
      </c>
      <c r="I33" s="5">
        <v>0.40305086527633227</v>
      </c>
      <c r="J33" s="5">
        <v>2.7365032431919414E-2</v>
      </c>
      <c r="K33" s="5"/>
      <c r="Q33" s="8">
        <v>0.2</v>
      </c>
      <c r="R33" s="8">
        <v>0.01</v>
      </c>
      <c r="S33" s="8">
        <v>0.1</v>
      </c>
      <c r="T33" s="8">
        <v>0.1</v>
      </c>
      <c r="U33" s="8">
        <v>0.17</v>
      </c>
      <c r="V33" s="8">
        <v>0.05</v>
      </c>
      <c r="W33" s="8">
        <v>7.0000000000000007E-2</v>
      </c>
      <c r="X33" s="8">
        <v>0.01</v>
      </c>
    </row>
    <row r="34" spans="1:39" x14ac:dyDescent="0.2">
      <c r="A34" t="s">
        <v>37</v>
      </c>
      <c r="B34">
        <v>7</v>
      </c>
      <c r="C34" s="2">
        <v>38.56428571428571</v>
      </c>
      <c r="D34" s="2">
        <v>0.84698571428571423</v>
      </c>
      <c r="E34" s="2">
        <v>20.05</v>
      </c>
      <c r="F34" s="2">
        <v>28.298571428571428</v>
      </c>
      <c r="G34" s="2">
        <v>2.9814285714285722</v>
      </c>
      <c r="H34" s="2">
        <v>3.617142857142857</v>
      </c>
      <c r="I34" s="2">
        <v>6.8157142857142858</v>
      </c>
      <c r="J34" s="2">
        <v>0.1002</v>
      </c>
      <c r="K34" s="2">
        <v>101.27425714285714</v>
      </c>
      <c r="M34">
        <f>G34/H34</f>
        <v>0.82424960505529254</v>
      </c>
      <c r="O34" s="8" t="s">
        <v>56</v>
      </c>
      <c r="P34" s="7">
        <v>8</v>
      </c>
      <c r="Q34" s="8">
        <v>37.4</v>
      </c>
      <c r="R34" s="8">
        <v>1.03</v>
      </c>
      <c r="S34" s="8">
        <v>19.600000000000001</v>
      </c>
      <c r="T34" s="8">
        <v>27.9</v>
      </c>
      <c r="U34" s="8">
        <v>2.86</v>
      </c>
      <c r="V34" s="8">
        <v>3.6</v>
      </c>
      <c r="W34" s="8">
        <v>8.16</v>
      </c>
      <c r="X34" s="8">
        <v>0.04</v>
      </c>
      <c r="Y34" s="8">
        <v>0.02</v>
      </c>
      <c r="Z34" s="8">
        <v>100.6</v>
      </c>
      <c r="AA34">
        <f>U34/V34</f>
        <v>0.7944444444444444</v>
      </c>
    </row>
    <row r="35" spans="1:39" x14ac:dyDescent="0.2">
      <c r="A35" t="s">
        <v>46</v>
      </c>
      <c r="C35" s="2">
        <v>1.9918070283276033</v>
      </c>
      <c r="D35" s="2">
        <v>8.3095937096254971E-2</v>
      </c>
      <c r="E35" s="2">
        <v>0.30692018506445601</v>
      </c>
      <c r="F35" s="2">
        <v>0.74005469553334569</v>
      </c>
      <c r="G35" s="2">
        <v>9.4415495096333193E-2</v>
      </c>
      <c r="H35" s="2">
        <v>0.11041048949477671</v>
      </c>
      <c r="I35" s="2">
        <v>0.15809882382623255</v>
      </c>
      <c r="J35" s="2">
        <v>8.1321276428742817E-2</v>
      </c>
      <c r="K35" s="2"/>
      <c r="Q35" s="8">
        <v>0.2</v>
      </c>
      <c r="R35" s="8">
        <v>0.08</v>
      </c>
      <c r="S35" s="8">
        <v>0.2</v>
      </c>
      <c r="T35" s="8">
        <v>1.3</v>
      </c>
      <c r="U35" s="8">
        <v>0.22</v>
      </c>
      <c r="V35" s="8">
        <v>0.24</v>
      </c>
      <c r="W35" s="8">
        <v>0.71</v>
      </c>
      <c r="X35" s="8">
        <v>0.02</v>
      </c>
      <c r="Y35" s="8">
        <v>0.01</v>
      </c>
    </row>
    <row r="36" spans="1:39" x14ac:dyDescent="0.2">
      <c r="A36" t="s">
        <v>4</v>
      </c>
      <c r="B36">
        <v>13</v>
      </c>
      <c r="C36" s="5">
        <v>38.494166666666665</v>
      </c>
      <c r="D36" s="5">
        <v>0.42761666666666659</v>
      </c>
      <c r="E36" s="5">
        <v>20.693333333333332</v>
      </c>
      <c r="F36" s="5">
        <v>21.903333333333336</v>
      </c>
      <c r="G36" s="5">
        <v>2.8208333333333333</v>
      </c>
      <c r="H36" s="5">
        <v>6.870000000000001</v>
      </c>
      <c r="I36" s="5">
        <v>7.5166666666666666</v>
      </c>
      <c r="J36" s="5">
        <v>4.9216666666666666E-2</v>
      </c>
      <c r="K36" s="5">
        <v>98.775199999999998</v>
      </c>
      <c r="L36" t="s">
        <v>35</v>
      </c>
      <c r="M36">
        <f>G36/H36</f>
        <v>0.41060164968461904</v>
      </c>
      <c r="O36" s="8" t="s">
        <v>56</v>
      </c>
      <c r="P36" s="7">
        <v>5</v>
      </c>
      <c r="Q36" s="8">
        <v>37.6</v>
      </c>
      <c r="R36" s="8">
        <v>1.32</v>
      </c>
      <c r="S36" s="8">
        <v>19.2</v>
      </c>
      <c r="T36" s="8">
        <v>22.9</v>
      </c>
      <c r="U36" s="8">
        <v>3.21</v>
      </c>
      <c r="V36" s="8">
        <v>3.76</v>
      </c>
      <c r="W36" s="8">
        <v>10.5</v>
      </c>
      <c r="X36" s="8">
        <v>7.0000000000000007E-2</v>
      </c>
      <c r="Y36" s="8">
        <v>0</v>
      </c>
      <c r="Z36" s="8">
        <v>98.5</v>
      </c>
      <c r="AA36">
        <f>U36/V36</f>
        <v>0.85372340425531923</v>
      </c>
    </row>
    <row r="37" spans="1:39" x14ac:dyDescent="0.2">
      <c r="A37" t="s">
        <v>46</v>
      </c>
      <c r="C37" s="5">
        <v>0.73950177740684186</v>
      </c>
      <c r="D37" s="5">
        <v>5.9826443428749647E-2</v>
      </c>
      <c r="E37" s="5">
        <v>0.26837332658862062</v>
      </c>
      <c r="F37" s="5">
        <v>0.23604057175653403</v>
      </c>
      <c r="G37" s="5">
        <v>0.28143975080527156</v>
      </c>
      <c r="H37" s="5">
        <v>0.10435951844900916</v>
      </c>
      <c r="I37" s="5">
        <v>0.16554775929036489</v>
      </c>
      <c r="J37" s="5">
        <v>2.1276142564483867E-2</v>
      </c>
      <c r="K37" s="5"/>
      <c r="Q37" s="8">
        <v>0.8</v>
      </c>
      <c r="R37" s="8">
        <v>0.18</v>
      </c>
      <c r="S37" s="9">
        <v>1</v>
      </c>
      <c r="T37" s="8">
        <v>0.6</v>
      </c>
      <c r="U37" s="8">
        <v>0.51</v>
      </c>
      <c r="V37" s="10">
        <v>0.4</v>
      </c>
      <c r="W37" s="8">
        <v>0.7</v>
      </c>
      <c r="X37" s="8">
        <v>0.06</v>
      </c>
    </row>
    <row r="38" spans="1:39" x14ac:dyDescent="0.2">
      <c r="A38" t="s">
        <v>39</v>
      </c>
      <c r="B38" s="6">
        <v>10</v>
      </c>
      <c r="C38" s="5">
        <v>37.451000000000008</v>
      </c>
      <c r="D38" s="5">
        <v>0.9786600000000002</v>
      </c>
      <c r="E38" s="5">
        <v>19.852</v>
      </c>
      <c r="F38" s="5">
        <v>25.137</v>
      </c>
      <c r="G38" s="5">
        <v>2.7359999999999998</v>
      </c>
      <c r="H38" s="5">
        <v>4.8440000000000003</v>
      </c>
      <c r="I38" s="5">
        <v>7.9739999999999993</v>
      </c>
      <c r="J38" s="5">
        <v>8.0830000000000013E-2</v>
      </c>
      <c r="K38" s="5">
        <v>99.053580000000011</v>
      </c>
      <c r="M38">
        <f>G38/H38</f>
        <v>0.56482246077621789</v>
      </c>
      <c r="O38" s="8" t="s">
        <v>56</v>
      </c>
      <c r="P38" s="7">
        <v>7</v>
      </c>
      <c r="Q38" s="8">
        <v>37.4</v>
      </c>
      <c r="R38" s="10">
        <v>0.9</v>
      </c>
      <c r="S38" s="8">
        <v>20.3</v>
      </c>
      <c r="T38" s="8">
        <v>24.9</v>
      </c>
      <c r="U38" s="8">
        <v>2.78</v>
      </c>
      <c r="V38" s="8">
        <v>4.8600000000000003</v>
      </c>
      <c r="W38" s="8">
        <v>8.4499999999999993</v>
      </c>
      <c r="X38" s="8">
        <v>0.03</v>
      </c>
      <c r="Y38" s="8">
        <v>0</v>
      </c>
      <c r="Z38" s="8">
        <v>99.6</v>
      </c>
      <c r="AA38">
        <f>U38/V38</f>
        <v>0.57201646090534974</v>
      </c>
    </row>
    <row r="39" spans="1:39" x14ac:dyDescent="0.2">
      <c r="A39" t="s">
        <v>46</v>
      </c>
      <c r="B39" s="5"/>
      <c r="C39" s="5">
        <v>0.18591814208289426</v>
      </c>
      <c r="D39" s="5">
        <v>6.6480008691000916E-2</v>
      </c>
      <c r="E39" s="5">
        <v>0.10716550025285373</v>
      </c>
      <c r="F39" s="5">
        <v>0.27980350247986496</v>
      </c>
      <c r="G39" s="5">
        <v>0.13492384683385081</v>
      </c>
      <c r="H39" s="5">
        <v>8.871928263411008E-2</v>
      </c>
      <c r="I39" s="5">
        <v>0.14033293744995637</v>
      </c>
      <c r="J39" s="5">
        <v>4.7811436335299981E-2</v>
      </c>
      <c r="K39" s="5"/>
      <c r="Q39" s="8">
        <v>0.4</v>
      </c>
      <c r="R39" s="10">
        <v>0.1</v>
      </c>
      <c r="S39" s="8">
        <v>0.3</v>
      </c>
      <c r="T39" s="8">
        <v>1.1000000000000001</v>
      </c>
      <c r="U39" s="8">
        <v>0.1</v>
      </c>
      <c r="V39" s="8">
        <v>0.16</v>
      </c>
      <c r="W39" s="8">
        <v>0.26</v>
      </c>
      <c r="X39" s="8">
        <v>0.01</v>
      </c>
    </row>
    <row r="40" spans="1:39" x14ac:dyDescent="0.2">
      <c r="A40" t="s">
        <v>11</v>
      </c>
      <c r="B40">
        <v>9</v>
      </c>
      <c r="C40" s="2">
        <v>37.222333333333339</v>
      </c>
      <c r="D40" s="2">
        <v>1.1252666666666666</v>
      </c>
      <c r="E40" s="2">
        <v>19.877111111111113</v>
      </c>
      <c r="F40" s="2">
        <v>25.215222222222227</v>
      </c>
      <c r="G40" s="2">
        <v>2.9708888888888887</v>
      </c>
      <c r="H40" s="2">
        <v>3.9847777777777775</v>
      </c>
      <c r="I40" s="2">
        <v>8.4404444444444451</v>
      </c>
      <c r="J40" s="2">
        <v>7.4733333333333332E-2</v>
      </c>
      <c r="K40" s="2">
        <v>98.910777777777795</v>
      </c>
      <c r="M40">
        <f>G40/H40</f>
        <v>0.74555949028246382</v>
      </c>
      <c r="O40" s="8" t="s">
        <v>56</v>
      </c>
      <c r="P40" s="7">
        <v>6</v>
      </c>
      <c r="Q40" s="8">
        <v>37.9</v>
      </c>
      <c r="R40" s="8">
        <v>0.95</v>
      </c>
      <c r="S40" s="8">
        <v>20.3</v>
      </c>
      <c r="T40" s="8">
        <v>25.1</v>
      </c>
      <c r="U40" s="8">
        <v>3.1</v>
      </c>
      <c r="V40" s="8">
        <v>3.79</v>
      </c>
      <c r="W40" s="8">
        <v>8.77</v>
      </c>
      <c r="X40" s="8">
        <v>0.02</v>
      </c>
      <c r="Y40" s="8">
        <v>0</v>
      </c>
      <c r="Z40" s="8">
        <v>99.9</v>
      </c>
      <c r="AA40">
        <f>U40/V40</f>
        <v>0.81794195250659629</v>
      </c>
    </row>
    <row r="41" spans="1:39" x14ac:dyDescent="0.2">
      <c r="A41" t="s">
        <v>46</v>
      </c>
      <c r="C41" s="2">
        <v>0.3595570191221405</v>
      </c>
      <c r="D41" s="2">
        <v>0.1634083305709958</v>
      </c>
      <c r="E41" s="2">
        <v>0.18965656094928821</v>
      </c>
      <c r="F41" s="2">
        <v>0.49678712185849172</v>
      </c>
      <c r="G41" s="2">
        <v>0.12995522733276682</v>
      </c>
      <c r="H41" s="2">
        <v>0.13616054657809074</v>
      </c>
      <c r="I41" s="2">
        <v>0.2267162935868918</v>
      </c>
      <c r="J41" s="2">
        <v>1.8513238506539072E-2</v>
      </c>
      <c r="K41" s="2"/>
      <c r="Q41" s="8">
        <v>0.3</v>
      </c>
      <c r="R41" s="8">
        <v>0.05</v>
      </c>
      <c r="S41" s="8">
        <v>0.2</v>
      </c>
      <c r="T41" s="8">
        <v>0.5</v>
      </c>
      <c r="U41" s="8">
        <v>0.2</v>
      </c>
      <c r="V41" s="8">
        <v>0.16</v>
      </c>
      <c r="W41" s="8">
        <v>0.44</v>
      </c>
      <c r="X41" s="8">
        <v>0.01</v>
      </c>
    </row>
    <row r="42" spans="1:39" s="13" customFormat="1" x14ac:dyDescent="0.2">
      <c r="A42" s="12" t="s">
        <v>10</v>
      </c>
      <c r="B42" s="13">
        <v>7</v>
      </c>
      <c r="C42" s="14">
        <v>39.674285714285716</v>
      </c>
      <c r="D42" s="14">
        <v>0.52448571428571433</v>
      </c>
      <c r="E42" s="14">
        <v>21.665714285714284</v>
      </c>
      <c r="F42" s="14">
        <v>17.25</v>
      </c>
      <c r="G42" s="14">
        <v>1.3641857142857143</v>
      </c>
      <c r="H42" s="14">
        <v>9.8514285714285705</v>
      </c>
      <c r="I42" s="14">
        <v>8.5057142857142871</v>
      </c>
      <c r="J42" s="14">
        <v>6.7814285714285702E-2</v>
      </c>
      <c r="K42" s="14">
        <v>98.903699999999986</v>
      </c>
      <c r="M42" s="13">
        <f>G42/H42</f>
        <v>0.13847592807424597</v>
      </c>
      <c r="O42" s="21" t="s">
        <v>57</v>
      </c>
      <c r="P42" s="15">
        <v>15</v>
      </c>
      <c r="Q42" s="16">
        <v>37.96</v>
      </c>
      <c r="R42" s="16">
        <v>0.61</v>
      </c>
      <c r="S42" s="16">
        <v>22.61</v>
      </c>
      <c r="T42" s="16">
        <v>17.309999999999999</v>
      </c>
      <c r="U42" s="16">
        <v>1.33</v>
      </c>
      <c r="V42" s="16">
        <v>10.54</v>
      </c>
      <c r="W42" s="16">
        <v>8.48</v>
      </c>
      <c r="X42" s="16">
        <v>0.03</v>
      </c>
      <c r="Y42" s="16">
        <v>0.01</v>
      </c>
      <c r="Z42" s="16">
        <v>98.73</v>
      </c>
      <c r="AA42" s="13">
        <f>U42/V42</f>
        <v>0.12618595825426945</v>
      </c>
      <c r="AC42" s="17"/>
      <c r="AD42" s="17"/>
      <c r="AE42" s="17"/>
      <c r="AF42" s="17"/>
      <c r="AG42" s="17"/>
      <c r="AH42" s="17"/>
      <c r="AI42" s="17"/>
      <c r="AM42" s="17"/>
    </row>
    <row r="43" spans="1:39" x14ac:dyDescent="0.2">
      <c r="A43" t="s">
        <v>46</v>
      </c>
      <c r="C43" s="2">
        <v>0.92782644107715917</v>
      </c>
      <c r="D43" s="2">
        <v>0.10794959361620951</v>
      </c>
      <c r="E43" s="2">
        <v>0.40182322576215612</v>
      </c>
      <c r="F43" s="2">
        <v>0.24324199198877375</v>
      </c>
      <c r="G43" s="2">
        <v>7.6767884530173733E-2</v>
      </c>
      <c r="H43" s="2">
        <v>0.48378468252686407</v>
      </c>
      <c r="I43" s="2">
        <v>0.43107838200096682</v>
      </c>
      <c r="J43" s="2">
        <v>4.5351053959506789E-2</v>
      </c>
      <c r="K43" s="2"/>
      <c r="Q43" s="8">
        <v>0.32</v>
      </c>
      <c r="R43" s="8">
        <v>0.12</v>
      </c>
      <c r="S43" s="8">
        <v>0.2</v>
      </c>
      <c r="T43" s="8">
        <v>0.23</v>
      </c>
      <c r="U43" s="8">
        <v>0.11</v>
      </c>
      <c r="V43" s="8">
        <v>0.44</v>
      </c>
      <c r="W43" s="8">
        <v>0.49</v>
      </c>
      <c r="X43" s="8">
        <v>0.02</v>
      </c>
      <c r="Y43" s="8">
        <v>0.01</v>
      </c>
    </row>
    <row r="44" spans="1:39" x14ac:dyDescent="0.2">
      <c r="A44" s="1" t="s">
        <v>8</v>
      </c>
      <c r="B44" s="6">
        <v>9</v>
      </c>
      <c r="C44" s="2">
        <v>38.131111111111117</v>
      </c>
      <c r="D44" s="2">
        <v>1.136422222222222</v>
      </c>
      <c r="E44" s="2">
        <v>20.874444444444446</v>
      </c>
      <c r="F44" s="2">
        <v>21.671111111111113</v>
      </c>
      <c r="G44" s="5">
        <v>1.59</v>
      </c>
      <c r="H44" s="2">
        <v>6.2688888888888892</v>
      </c>
      <c r="I44" s="2">
        <v>9.7888888888888879</v>
      </c>
      <c r="J44" s="2">
        <v>3.6577777777777779E-2</v>
      </c>
      <c r="K44" s="2">
        <v>99.462224999999989</v>
      </c>
      <c r="M44">
        <f>G44/H44</f>
        <v>0.25363346331088266</v>
      </c>
      <c r="O44" s="22" t="s">
        <v>57</v>
      </c>
      <c r="P44" s="7">
        <v>20</v>
      </c>
      <c r="Q44" s="8">
        <v>39.75</v>
      </c>
      <c r="R44" s="8">
        <v>1.2</v>
      </c>
      <c r="S44" s="8">
        <v>22.07</v>
      </c>
      <c r="T44" s="8">
        <v>21.65</v>
      </c>
      <c r="U44" s="8">
        <v>1.6</v>
      </c>
      <c r="V44" s="8">
        <v>6.77</v>
      </c>
      <c r="W44" s="8">
        <v>9.65</v>
      </c>
      <c r="X44" s="8">
        <v>0.02</v>
      </c>
      <c r="Y44" s="8">
        <v>0.01</v>
      </c>
      <c r="Z44" s="8">
        <v>102.75</v>
      </c>
      <c r="AA44">
        <f>U44/V44</f>
        <v>0.23633677991137372</v>
      </c>
    </row>
    <row r="45" spans="1:39" x14ac:dyDescent="0.2">
      <c r="A45" t="s">
        <v>46</v>
      </c>
      <c r="B45" s="2"/>
      <c r="C45" s="2">
        <v>0.15972198067614579</v>
      </c>
      <c r="D45" s="2">
        <v>8.0001137144695922E-2</v>
      </c>
      <c r="E45" s="2">
        <v>0.13182479955523463</v>
      </c>
      <c r="F45" s="2">
        <v>5.4416092391048568E-2</v>
      </c>
      <c r="G45" s="2">
        <v>8.1547532151500415E-2</v>
      </c>
      <c r="H45" s="2">
        <v>0.11537378866584526</v>
      </c>
      <c r="I45" s="2">
        <v>0.23787835359929493</v>
      </c>
      <c r="J45" s="2">
        <v>7.8002848950820243E-3</v>
      </c>
      <c r="K45" s="2"/>
      <c r="Q45" s="8">
        <v>0.36</v>
      </c>
      <c r="R45" s="8">
        <v>7.0000000000000007E-2</v>
      </c>
      <c r="S45" s="8">
        <v>0.22</v>
      </c>
      <c r="T45" s="8">
        <v>0.35</v>
      </c>
      <c r="U45" s="8">
        <v>0.05</v>
      </c>
      <c r="V45" s="8">
        <v>0.25</v>
      </c>
      <c r="W45" s="8">
        <v>0.42</v>
      </c>
      <c r="X45" s="8">
        <v>0.01</v>
      </c>
      <c r="Y45" s="8">
        <v>0.01</v>
      </c>
    </row>
    <row r="46" spans="1:39" x14ac:dyDescent="0.2">
      <c r="A46" s="1" t="s">
        <v>15</v>
      </c>
      <c r="B46" s="6">
        <v>11</v>
      </c>
      <c r="C46" s="2">
        <v>37.268181818181816</v>
      </c>
      <c r="D46" s="2">
        <v>1.1387090909090909</v>
      </c>
      <c r="E46" s="2">
        <v>20.172727272727272</v>
      </c>
      <c r="F46" s="2">
        <v>23.296363636363637</v>
      </c>
      <c r="G46" s="2">
        <v>1.3787636363636366</v>
      </c>
      <c r="H46" s="2">
        <v>4.7209090909090916</v>
      </c>
      <c r="I46" s="2">
        <v>9.543636363636363</v>
      </c>
      <c r="J46" s="2">
        <v>8.1072727272727282E-2</v>
      </c>
      <c r="K46" s="2">
        <v>97.600436363636376</v>
      </c>
      <c r="M46">
        <f>G46/H46</f>
        <v>0.29205468900442905</v>
      </c>
      <c r="O46" s="22" t="s">
        <v>57</v>
      </c>
      <c r="P46" s="7">
        <v>19</v>
      </c>
      <c r="Q46" s="8">
        <v>38.729999999999997</v>
      </c>
      <c r="R46" s="8">
        <v>1.06</v>
      </c>
      <c r="S46" s="8">
        <v>21.4</v>
      </c>
      <c r="T46" s="8">
        <v>23.62</v>
      </c>
      <c r="U46" s="8">
        <v>1.34</v>
      </c>
      <c r="V46" s="8">
        <v>5.4</v>
      </c>
      <c r="W46" s="8">
        <v>9.19</v>
      </c>
      <c r="X46" s="8">
        <v>0</v>
      </c>
      <c r="Y46" s="8">
        <v>0</v>
      </c>
      <c r="Z46" s="8">
        <v>100.73</v>
      </c>
      <c r="AA46">
        <f>U46/V46</f>
        <v>0.24814814814814815</v>
      </c>
    </row>
    <row r="47" spans="1:39" x14ac:dyDescent="0.2">
      <c r="A47" t="s">
        <v>46</v>
      </c>
      <c r="C47" s="2">
        <v>0.33379089807297574</v>
      </c>
      <c r="D47" s="2">
        <v>0.19885564842138784</v>
      </c>
      <c r="E47" s="2">
        <v>0.31228483501735771</v>
      </c>
      <c r="F47" s="2">
        <v>0.98889102258310246</v>
      </c>
      <c r="G47" s="2">
        <v>0.12830613603976446</v>
      </c>
      <c r="H47" s="2">
        <v>0.46601404582811773</v>
      </c>
      <c r="I47" s="2">
        <v>0.76489571481702956</v>
      </c>
      <c r="J47" s="2">
        <v>3.1682206075622048E-2</v>
      </c>
      <c r="K47" s="2"/>
      <c r="Q47" s="8">
        <v>0.55000000000000004</v>
      </c>
      <c r="R47" s="8">
        <v>0.12</v>
      </c>
      <c r="S47" s="8">
        <v>0.3</v>
      </c>
      <c r="T47" s="8">
        <v>0.27</v>
      </c>
      <c r="U47" s="8">
        <v>0.12</v>
      </c>
      <c r="V47" s="8">
        <v>0.24</v>
      </c>
      <c r="W47" s="8">
        <v>0.23</v>
      </c>
    </row>
    <row r="48" spans="1:39" x14ac:dyDescent="0.2">
      <c r="A48" s="1" t="s">
        <v>17</v>
      </c>
      <c r="B48">
        <v>5</v>
      </c>
      <c r="C48" s="2">
        <v>37.815999999999995</v>
      </c>
      <c r="D48" s="2">
        <v>0.79547999999999996</v>
      </c>
      <c r="E48" s="2">
        <v>20.172000000000001</v>
      </c>
      <c r="F48" s="2">
        <v>25.5</v>
      </c>
      <c r="G48" s="2">
        <v>1.95</v>
      </c>
      <c r="H48" s="2">
        <v>3.504</v>
      </c>
      <c r="I48" s="2">
        <v>9.17</v>
      </c>
      <c r="J48" s="2">
        <v>7.7920000000000003E-2</v>
      </c>
      <c r="K48" s="2">
        <v>98.985460000000003</v>
      </c>
      <c r="M48">
        <f>G48/H48</f>
        <v>0.55650684931506844</v>
      </c>
      <c r="O48" s="22" t="s">
        <v>57</v>
      </c>
      <c r="P48" s="7">
        <v>24</v>
      </c>
      <c r="Q48" s="8">
        <v>37.96</v>
      </c>
      <c r="R48" s="8">
        <v>1.05</v>
      </c>
      <c r="S48" s="8">
        <v>20.94</v>
      </c>
      <c r="T48" s="8">
        <v>25.05</v>
      </c>
      <c r="U48" s="8">
        <v>1.99</v>
      </c>
      <c r="V48" s="8">
        <v>3.47</v>
      </c>
      <c r="W48" s="8">
        <v>9.4700000000000006</v>
      </c>
      <c r="X48" s="8">
        <v>0</v>
      </c>
      <c r="Y48" s="8">
        <v>0</v>
      </c>
      <c r="Z48" s="8">
        <v>99.92</v>
      </c>
      <c r="AA48">
        <f>U48/V48</f>
        <v>0.57348703170028814</v>
      </c>
    </row>
    <row r="49" spans="1:27" x14ac:dyDescent="0.2">
      <c r="A49" t="s">
        <v>46</v>
      </c>
      <c r="C49" s="2">
        <v>0.60152306688937651</v>
      </c>
      <c r="D49" s="2">
        <v>0.15745877873272124</v>
      </c>
      <c r="E49" s="2">
        <v>0.3083342342329185</v>
      </c>
      <c r="F49" s="2">
        <v>0.67268120235368478</v>
      </c>
      <c r="G49" s="2">
        <v>0.16370705543744907</v>
      </c>
      <c r="H49" s="2">
        <v>0.32338831147708474</v>
      </c>
      <c r="I49" s="2">
        <v>0.56762663785273493</v>
      </c>
      <c r="J49" s="2">
        <v>5.8446531120332545E-2</v>
      </c>
      <c r="K49" s="2"/>
      <c r="Q49" s="8">
        <v>0.51</v>
      </c>
      <c r="R49" s="8">
        <v>0.18</v>
      </c>
      <c r="S49" s="8">
        <v>0.22</v>
      </c>
      <c r="T49" s="8">
        <v>0.67</v>
      </c>
      <c r="U49" s="8">
        <v>0.16</v>
      </c>
      <c r="V49" s="8">
        <v>0.26</v>
      </c>
      <c r="W49" s="8">
        <v>0.66</v>
      </c>
    </row>
    <row r="50" spans="1:27" x14ac:dyDescent="0.2">
      <c r="A50" s="1" t="s">
        <v>9</v>
      </c>
      <c r="B50">
        <v>4</v>
      </c>
      <c r="C50" s="2">
        <v>39.607500000000002</v>
      </c>
      <c r="D50" s="2">
        <v>0.38717499999999999</v>
      </c>
      <c r="E50" s="2">
        <v>21.6325</v>
      </c>
      <c r="F50" s="2">
        <v>19.422499999999999</v>
      </c>
      <c r="G50" s="2">
        <v>1.9650000000000001</v>
      </c>
      <c r="H50" s="2">
        <v>9.182500000000001</v>
      </c>
      <c r="I50" s="2">
        <v>7.5174999999999992</v>
      </c>
      <c r="J50" s="2">
        <v>0.14982499999999999</v>
      </c>
      <c r="K50">
        <v>99.864499999999992</v>
      </c>
      <c r="M50">
        <f>G50/H50</f>
        <v>0.2139940103457664</v>
      </c>
      <c r="O50" s="22" t="s">
        <v>57</v>
      </c>
      <c r="P50" s="7">
        <v>10</v>
      </c>
      <c r="Q50" s="8">
        <v>38.75</v>
      </c>
      <c r="R50" s="8">
        <v>0.55000000000000004</v>
      </c>
      <c r="S50" s="8">
        <v>22.38</v>
      </c>
      <c r="T50" s="8">
        <v>19.13</v>
      </c>
      <c r="U50" s="8">
        <v>2.09</v>
      </c>
      <c r="V50" s="8">
        <v>9.23</v>
      </c>
      <c r="W50" s="8">
        <v>7.58</v>
      </c>
      <c r="X50" s="8">
        <v>0.03</v>
      </c>
      <c r="Y50" s="8">
        <v>0.01</v>
      </c>
      <c r="Z50" s="8">
        <v>99.79</v>
      </c>
      <c r="AA50">
        <f>U50/V50</f>
        <v>0.22643553629469121</v>
      </c>
    </row>
    <row r="51" spans="1:27" x14ac:dyDescent="0.2">
      <c r="A51" t="s">
        <v>46</v>
      </c>
      <c r="C51" s="2">
        <v>0.41242170974218362</v>
      </c>
      <c r="D51" s="2">
        <v>0.15439271085989345</v>
      </c>
      <c r="E51" s="2">
        <v>0.20254629100529106</v>
      </c>
      <c r="F51" s="2">
        <v>0.38204493627495312</v>
      </c>
      <c r="G51" s="2">
        <v>0.15438048235879223</v>
      </c>
      <c r="H51" s="2">
        <v>0.41756237059071033</v>
      </c>
      <c r="I51" s="2">
        <v>0.27244265451650546</v>
      </c>
      <c r="J51" s="2">
        <v>0.21456210250958427</v>
      </c>
      <c r="O51" s="23"/>
      <c r="Q51" s="8">
        <v>0.21</v>
      </c>
      <c r="R51" s="8">
        <v>0.17</v>
      </c>
      <c r="S51" s="8">
        <v>0.21</v>
      </c>
      <c r="T51" s="8">
        <v>0.33</v>
      </c>
      <c r="U51" s="8">
        <v>0.21</v>
      </c>
      <c r="V51" s="8">
        <v>0.43</v>
      </c>
      <c r="W51" s="8">
        <v>0.38</v>
      </c>
      <c r="X51" s="8">
        <v>0.02</v>
      </c>
      <c r="Y51" s="8">
        <v>0.01</v>
      </c>
    </row>
    <row r="52" spans="1:27" x14ac:dyDescent="0.2">
      <c r="A52" s="1" t="s">
        <v>7</v>
      </c>
      <c r="B52">
        <v>9</v>
      </c>
      <c r="C52" s="2">
        <v>37.894444444444453</v>
      </c>
      <c r="D52" s="2">
        <v>1.2669333333333332</v>
      </c>
      <c r="E52" s="2">
        <v>20.562222222222225</v>
      </c>
      <c r="F52" s="2">
        <v>22.648888888888891</v>
      </c>
      <c r="G52" s="2">
        <v>1.6988888888888891</v>
      </c>
      <c r="H52" s="2">
        <v>6.0033333333333339</v>
      </c>
      <c r="I52" s="2">
        <v>9.387777777777778</v>
      </c>
      <c r="J52" s="2">
        <v>3.4299999999999997E-2</v>
      </c>
      <c r="K52" s="2">
        <v>99.496833333333313</v>
      </c>
      <c r="M52">
        <f>G52/H52</f>
        <v>0.28299093096427913</v>
      </c>
      <c r="O52" s="22" t="s">
        <v>57</v>
      </c>
      <c r="P52" s="7">
        <v>8</v>
      </c>
      <c r="Q52" s="8">
        <v>36.83</v>
      </c>
      <c r="R52" s="8">
        <v>1.37</v>
      </c>
      <c r="S52" s="8">
        <v>21.06</v>
      </c>
      <c r="T52" s="8">
        <v>22.12</v>
      </c>
      <c r="U52" s="8">
        <v>1.69</v>
      </c>
      <c r="V52" s="8">
        <v>6.06</v>
      </c>
      <c r="W52" s="8">
        <v>9.2899999999999991</v>
      </c>
      <c r="X52" s="8">
        <v>0.04</v>
      </c>
      <c r="Y52" s="8">
        <v>0.01</v>
      </c>
      <c r="Z52" s="8">
        <v>98.83</v>
      </c>
      <c r="AA52">
        <f>U52/V52</f>
        <v>0.27887788778877887</v>
      </c>
    </row>
    <row r="53" spans="1:27" x14ac:dyDescent="0.2">
      <c r="A53" t="s">
        <v>46</v>
      </c>
      <c r="C53" s="2">
        <v>0.2885788935070932</v>
      </c>
      <c r="D53" s="2">
        <v>0.21537217786891588</v>
      </c>
      <c r="E53" s="2">
        <v>0.16813519692332268</v>
      </c>
      <c r="F53" s="2">
        <v>0.27085256341986286</v>
      </c>
      <c r="G53" s="2">
        <v>0.13439163333746307</v>
      </c>
      <c r="H53" s="2">
        <v>0.20591260281974011</v>
      </c>
      <c r="I53" s="2">
        <v>0.49152257775655095</v>
      </c>
      <c r="J53" s="2">
        <v>7.2425824123719907E-3</v>
      </c>
      <c r="K53" s="2"/>
      <c r="Q53" s="8">
        <v>0.28999999999999998</v>
      </c>
      <c r="R53" s="8">
        <v>0.11</v>
      </c>
      <c r="S53" s="8">
        <v>0.18</v>
      </c>
      <c r="T53" s="8">
        <v>0.41</v>
      </c>
      <c r="U53" s="8">
        <v>0.09</v>
      </c>
      <c r="V53" s="8">
        <v>0.5</v>
      </c>
      <c r="W53" s="8">
        <v>0.22</v>
      </c>
      <c r="X53" s="8">
        <v>0.01</v>
      </c>
      <c r="Y53" s="8">
        <v>0.01</v>
      </c>
    </row>
    <row r="54" spans="1:27" x14ac:dyDescent="0.2">
      <c r="A54" s="1" t="s">
        <v>16</v>
      </c>
      <c r="B54">
        <v>12</v>
      </c>
      <c r="C54" s="2">
        <v>37.521000000000001</v>
      </c>
      <c r="D54" s="2">
        <v>1.23214</v>
      </c>
      <c r="E54" s="2">
        <v>20.387</v>
      </c>
      <c r="F54" s="2">
        <v>23.944000000000003</v>
      </c>
      <c r="G54" s="2">
        <v>1.5829999999999997</v>
      </c>
      <c r="H54" s="2">
        <v>5.0250000000000004</v>
      </c>
      <c r="I54" s="2">
        <v>8.9419999999999984</v>
      </c>
      <c r="J54" s="2">
        <v>3.4869999999999998E-2</v>
      </c>
      <c r="K54" s="2">
        <v>98.669070000000005</v>
      </c>
      <c r="M54">
        <f>G54/H54</f>
        <v>0.31502487562189047</v>
      </c>
      <c r="O54" s="22" t="s">
        <v>57</v>
      </c>
      <c r="P54" s="7">
        <v>35</v>
      </c>
      <c r="Q54" s="8">
        <v>38.5</v>
      </c>
      <c r="R54" s="8">
        <v>1.21</v>
      </c>
      <c r="S54" s="8">
        <v>21.43</v>
      </c>
      <c r="T54" s="8">
        <v>23.42</v>
      </c>
      <c r="U54" s="8">
        <v>1.46</v>
      </c>
      <c r="V54" s="8">
        <v>5.42</v>
      </c>
      <c r="W54" s="8">
        <v>8.92</v>
      </c>
      <c r="X54" s="8">
        <v>0.04</v>
      </c>
      <c r="Y54" s="8">
        <v>0.01</v>
      </c>
      <c r="Z54" s="8">
        <v>100.48</v>
      </c>
      <c r="AA54">
        <f>U54/V54</f>
        <v>0.26937269372693728</v>
      </c>
    </row>
    <row r="55" spans="1:27" x14ac:dyDescent="0.2">
      <c r="A55" t="s">
        <v>46</v>
      </c>
      <c r="C55" s="2">
        <v>0.21020889081524949</v>
      </c>
      <c r="D55" s="2">
        <v>9.0777728546158315E-2</v>
      </c>
      <c r="E55" s="2">
        <v>0.20784876980899172</v>
      </c>
      <c r="F55" s="2">
        <v>0.39975548081851803</v>
      </c>
      <c r="G55" s="2">
        <v>0.15506629406662031</v>
      </c>
      <c r="H55" s="2">
        <v>0.18349992431121662</v>
      </c>
      <c r="I55" s="2">
        <v>0.52389142216896634</v>
      </c>
      <c r="J55" s="2">
        <v>8.729267501406476E-3</v>
      </c>
      <c r="K55" s="2"/>
      <c r="Q55" s="8">
        <v>0.55000000000000004</v>
      </c>
      <c r="R55" s="8">
        <v>0.16</v>
      </c>
      <c r="S55" s="8">
        <v>0.26</v>
      </c>
      <c r="T55" s="8">
        <v>0.41</v>
      </c>
      <c r="U55" s="8">
        <v>0.12</v>
      </c>
      <c r="V55" s="8">
        <v>0.27</v>
      </c>
      <c r="W55" s="8">
        <v>0.43</v>
      </c>
      <c r="X55" s="8">
        <v>0.01</v>
      </c>
      <c r="Y55" s="8">
        <v>0.01</v>
      </c>
    </row>
    <row r="56" spans="1:27" x14ac:dyDescent="0.2">
      <c r="A56" s="1" t="s">
        <v>18</v>
      </c>
      <c r="B56">
        <v>11</v>
      </c>
      <c r="C56" s="2">
        <v>36.969090909090909</v>
      </c>
      <c r="D56" s="2">
        <v>0.99990909090909075</v>
      </c>
      <c r="E56" s="2">
        <v>19.904545454545453</v>
      </c>
      <c r="F56" s="2">
        <v>25.475454545454546</v>
      </c>
      <c r="G56" s="2">
        <v>1.8336363636363637</v>
      </c>
      <c r="H56" s="2">
        <v>3.1972727272727268</v>
      </c>
      <c r="I56" s="2">
        <v>9.3481818181818177</v>
      </c>
      <c r="J56" s="2">
        <v>6.8709090909090914E-2</v>
      </c>
      <c r="K56" s="2">
        <v>97.796890909090905</v>
      </c>
      <c r="M56">
        <f>G56/H56</f>
        <v>0.57350014216661938</v>
      </c>
      <c r="O56" s="22" t="s">
        <v>57</v>
      </c>
      <c r="P56" s="7">
        <v>19</v>
      </c>
      <c r="Q56" s="8">
        <v>38.26</v>
      </c>
      <c r="R56" s="8">
        <v>1.03</v>
      </c>
      <c r="S56" s="8">
        <v>21.13</v>
      </c>
      <c r="T56" s="8">
        <v>25.46</v>
      </c>
      <c r="U56" s="8">
        <v>1.64</v>
      </c>
      <c r="V56" s="8">
        <v>3.54</v>
      </c>
      <c r="W56" s="8">
        <v>9.26</v>
      </c>
      <c r="X56" s="8">
        <v>0</v>
      </c>
      <c r="Y56" s="8">
        <v>0</v>
      </c>
      <c r="Z56" s="8">
        <v>100.32</v>
      </c>
      <c r="AA56">
        <f>U56/V56</f>
        <v>0.46327683615819204</v>
      </c>
    </row>
    <row r="57" spans="1:27" x14ac:dyDescent="0.2">
      <c r="A57" t="s">
        <v>46</v>
      </c>
      <c r="C57" s="2">
        <v>0.38014351356966669</v>
      </c>
      <c r="D57" s="2">
        <v>0.15173310419645095</v>
      </c>
      <c r="E57" s="2">
        <v>0.2193337017589245</v>
      </c>
      <c r="F57" s="2">
        <v>0.83376691750588994</v>
      </c>
      <c r="G57" s="2">
        <v>0.12484171796901287</v>
      </c>
      <c r="H57" s="2">
        <v>0.26004195465697111</v>
      </c>
      <c r="I57" s="2">
        <v>0.82316241631670961</v>
      </c>
      <c r="J57" s="2">
        <v>2.0348683227445197E-2</v>
      </c>
      <c r="K57" s="2"/>
      <c r="Q57" s="8">
        <v>0.84</v>
      </c>
      <c r="R57" s="8">
        <v>0.14000000000000001</v>
      </c>
      <c r="S57" s="8">
        <v>0.28000000000000003</v>
      </c>
      <c r="T57" s="8">
        <v>0.56999999999999995</v>
      </c>
      <c r="U57" s="8">
        <v>0.17</v>
      </c>
      <c r="V57" s="8">
        <v>0.27</v>
      </c>
      <c r="W57" s="8">
        <v>0.62</v>
      </c>
    </row>
    <row r="60" spans="1:27" x14ac:dyDescent="0.2">
      <c r="A60" s="26" t="s">
        <v>60</v>
      </c>
    </row>
    <row r="61" spans="1:27" x14ac:dyDescent="0.2">
      <c r="A61" s="19" t="s">
        <v>50</v>
      </c>
    </row>
    <row r="62" spans="1:27" x14ac:dyDescent="0.2">
      <c r="A62" s="19" t="s">
        <v>51</v>
      </c>
    </row>
  </sheetData>
  <mergeCells count="2">
    <mergeCell ref="B8:M8"/>
    <mergeCell ref="P8:A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S-1a - Glass MnO (LA-ICP-MS)</vt:lpstr>
      <vt:lpstr>S-1b - Garnet Data (EMPA)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Klein</dc:creator>
  <cp:lastModifiedBy>RD</cp:lastModifiedBy>
  <dcterms:created xsi:type="dcterms:W3CDTF">2022-11-11T09:46:36Z</dcterms:created>
  <dcterms:modified xsi:type="dcterms:W3CDTF">2023-03-15T13:53:01Z</dcterms:modified>
</cp:coreProperties>
</file>