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1/GPL2427 (ex2429) Folco/SI/"/>
    </mc:Choice>
  </mc:AlternateContent>
  <xr:revisionPtr revIDLastSave="0" documentId="13_ncr:1_{1C59CDB1-C085-9841-8E77-E6DE0E366396}" xr6:coauthVersionLast="47" xr6:coauthVersionMax="47" xr10:uidLastSave="{00000000-0000-0000-0000-000000000000}"/>
  <bookViews>
    <workbookView xWindow="3360" yWindow="760" windowWidth="22540" windowHeight="18880" xr2:uid="{3F2E2AF0-4078-D046-8746-BDE0BDE6AF30}"/>
  </bookViews>
  <sheets>
    <sheet name="Sheet1" sheetId="1" r:id="rId1"/>
  </sheets>
  <definedNames>
    <definedName name="_xlnm._FilterDatabase" localSheetId="0" hidden="1">Sheet1!$A$8:$W$8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4" i="1" l="1"/>
  <c r="S45" i="1"/>
  <c r="S46" i="1"/>
  <c r="S47" i="1"/>
  <c r="S48" i="1"/>
  <c r="S49" i="1"/>
  <c r="S50" i="1"/>
  <c r="S24" i="1"/>
  <c r="S25" i="1"/>
  <c r="S104" i="1"/>
  <c r="S105" i="1"/>
  <c r="S106" i="1"/>
  <c r="S140" i="1"/>
  <c r="S141" i="1"/>
  <c r="S142" i="1"/>
  <c r="S139" i="1"/>
  <c r="S149" i="1"/>
  <c r="S150" i="1"/>
  <c r="S152" i="1"/>
  <c r="S78" i="1" l="1"/>
  <c r="S79" i="1"/>
  <c r="S80" i="1"/>
  <c r="S73" i="1"/>
  <c r="S81" i="1"/>
  <c r="S82" i="1"/>
  <c r="S83" i="1"/>
  <c r="S75" i="1"/>
  <c r="S76" i="1"/>
  <c r="S84" i="1"/>
  <c r="S72" i="1"/>
  <c r="S74" i="1"/>
  <c r="S85" i="1"/>
  <c r="S86" i="1"/>
  <c r="S87" i="1"/>
  <c r="S88" i="1"/>
  <c r="S89" i="1"/>
  <c r="S77" i="1"/>
  <c r="S134" i="1"/>
  <c r="S135" i="1"/>
  <c r="S136" i="1"/>
  <c r="S137" i="1"/>
  <c r="S138" i="1"/>
  <c r="S14" i="1"/>
  <c r="S15" i="1"/>
  <c r="S121" i="1"/>
  <c r="S122" i="1"/>
  <c r="S118" i="1"/>
  <c r="S119" i="1"/>
  <c r="S123" i="1"/>
  <c r="S120" i="1"/>
  <c r="S124" i="1"/>
  <c r="S117" i="1"/>
  <c r="S116" i="1"/>
  <c r="S17" i="1"/>
  <c r="S16" i="1"/>
  <c r="S97" i="1"/>
  <c r="S90" i="1"/>
  <c r="S91" i="1"/>
  <c r="S92" i="1"/>
  <c r="S93" i="1"/>
  <c r="S98" i="1"/>
  <c r="S94" i="1"/>
  <c r="S95" i="1"/>
  <c r="S96" i="1"/>
  <c r="S109" i="1"/>
  <c r="S110" i="1"/>
  <c r="S99" i="1"/>
  <c r="S111" i="1"/>
  <c r="S112" i="1"/>
  <c r="S115" i="1"/>
  <c r="S100" i="1"/>
  <c r="S101" i="1"/>
  <c r="S113" i="1"/>
  <c r="S102" i="1"/>
  <c r="S114" i="1"/>
  <c r="S103" i="1"/>
  <c r="S107" i="1"/>
  <c r="S108" i="1"/>
  <c r="S125" i="1"/>
  <c r="S129" i="1"/>
  <c r="S126" i="1"/>
  <c r="S130" i="1"/>
  <c r="S127" i="1"/>
  <c r="S128" i="1"/>
  <c r="S147" i="1"/>
  <c r="S143" i="1"/>
  <c r="S148" i="1"/>
  <c r="S146" i="1"/>
  <c r="S144" i="1"/>
  <c r="S145" i="1"/>
  <c r="S151" i="1"/>
  <c r="S19" i="1"/>
  <c r="S21" i="1"/>
  <c r="S20" i="1"/>
  <c r="S22" i="1"/>
  <c r="S132" i="1"/>
  <c r="S131" i="1"/>
  <c r="S133" i="1"/>
  <c r="S23" i="1"/>
  <c r="S29" i="1"/>
  <c r="S31" i="1"/>
  <c r="S30" i="1"/>
  <c r="S26" i="1"/>
  <c r="S28" i="1"/>
  <c r="S27" i="1"/>
  <c r="S32" i="1"/>
  <c r="S34" i="1"/>
  <c r="S33" i="1"/>
  <c r="S10" i="1"/>
  <c r="S13" i="1"/>
  <c r="S11" i="1"/>
  <c r="S12" i="1"/>
  <c r="S9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35" i="1"/>
  <c r="S36" i="1"/>
  <c r="S37" i="1"/>
  <c r="S38" i="1"/>
  <c r="S39" i="1"/>
  <c r="S40" i="1"/>
  <c r="S41" i="1"/>
  <c r="S42" i="1"/>
  <c r="S43" i="1"/>
  <c r="S18" i="1"/>
</calcChain>
</file>

<file path=xl/sharedStrings.xml><?xml version="1.0" encoding="utf-8"?>
<sst xmlns="http://schemas.openxmlformats.org/spreadsheetml/2006/main" count="703" uniqueCount="251">
  <si>
    <t>Lat</t>
  </si>
  <si>
    <t>Long</t>
  </si>
  <si>
    <t>total</t>
  </si>
  <si>
    <t>DSDP 294</t>
  </si>
  <si>
    <t>810-8</t>
  </si>
  <si>
    <t>ODP 1144A</t>
  </si>
  <si>
    <t>ODP1144A,06</t>
  </si>
  <si>
    <t>ODP1144A,09</t>
  </si>
  <si>
    <t>ODP1144A,02</t>
  </si>
  <si>
    <t>ODP 1144</t>
  </si>
  <si>
    <t>4</t>
  </si>
  <si>
    <t>ODP1144A,01</t>
  </si>
  <si>
    <t>ODP1144A,04</t>
  </si>
  <si>
    <t>ODP1144A,03</t>
  </si>
  <si>
    <t>7</t>
  </si>
  <si>
    <t>8</t>
  </si>
  <si>
    <t>ODP1144A,12</t>
  </si>
  <si>
    <t>2</t>
  </si>
  <si>
    <t>5</t>
  </si>
  <si>
    <t>ODP1144A,07</t>
  </si>
  <si>
    <t>ODP1144A,05</t>
  </si>
  <si>
    <t>ODP1144A,10</t>
  </si>
  <si>
    <t>ODP1144A,11</t>
  </si>
  <si>
    <t>ODP1144A,08</t>
  </si>
  <si>
    <t>10</t>
  </si>
  <si>
    <t>SO95-17957-2</t>
  </si>
  <si>
    <t>SO95-17957-2,01</t>
  </si>
  <si>
    <t>SO95-17957-2,04</t>
  </si>
  <si>
    <t>SO95-17957-2,05</t>
  </si>
  <si>
    <t>SO95-17957-2,03</t>
  </si>
  <si>
    <t>SO95-17957-2,02</t>
  </si>
  <si>
    <t>DSDP 292</t>
  </si>
  <si>
    <t>812-3</t>
  </si>
  <si>
    <t>813-2</t>
  </si>
  <si>
    <t>ODP 769A</t>
  </si>
  <si>
    <t>805-3</t>
  </si>
  <si>
    <t>806-1</t>
  </si>
  <si>
    <t>ODP769A,03</t>
  </si>
  <si>
    <t>ODP769A,02</t>
  </si>
  <si>
    <t>805-2</t>
  </si>
  <si>
    <t>ODP769A,01</t>
  </si>
  <si>
    <t>806-2</t>
  </si>
  <si>
    <t>ODP 768B</t>
  </si>
  <si>
    <t>812-7</t>
  </si>
  <si>
    <t>811-4</t>
  </si>
  <si>
    <t>DSDP 293</t>
  </si>
  <si>
    <t>810-7</t>
  </si>
  <si>
    <t>815-2</t>
  </si>
  <si>
    <t>ODP 758B</t>
  </si>
  <si>
    <t>811-2</t>
  </si>
  <si>
    <t>ODP758B,04</t>
  </si>
  <si>
    <t>ODP758B,01</t>
  </si>
  <si>
    <t>ODP758B,06</t>
  </si>
  <si>
    <t>ODP758B,05</t>
  </si>
  <si>
    <t>812-5</t>
  </si>
  <si>
    <t>ODP758B,02</t>
  </si>
  <si>
    <t>ODP768B,01</t>
  </si>
  <si>
    <t>ODP768B,05</t>
  </si>
  <si>
    <t>ODP 767B</t>
  </si>
  <si>
    <t>ODP767B,04</t>
  </si>
  <si>
    <t>ODP768B,03</t>
  </si>
  <si>
    <t>ODP768B,08</t>
  </si>
  <si>
    <t>811-3</t>
  </si>
  <si>
    <t>ODP767B,02</t>
  </si>
  <si>
    <t>ODP767B,03</t>
  </si>
  <si>
    <t>ODP768B,02</t>
  </si>
  <si>
    <t>ODP767B,01</t>
  </si>
  <si>
    <t>ODP768B,07</t>
  </si>
  <si>
    <t>ODP767B,05</t>
  </si>
  <si>
    <t>812-6</t>
  </si>
  <si>
    <t>ODP768B,06</t>
  </si>
  <si>
    <t>RC14-46</t>
  </si>
  <si>
    <t>RC14-46,05</t>
  </si>
  <si>
    <t>805-5</t>
  </si>
  <si>
    <t>RC14-46,01</t>
  </si>
  <si>
    <t>805-6</t>
  </si>
  <si>
    <t>RC14-46,03</t>
  </si>
  <si>
    <t>RC14-46,04</t>
  </si>
  <si>
    <t>V19-153</t>
  </si>
  <si>
    <t>812-2</t>
  </si>
  <si>
    <t>V19-153,02</t>
  </si>
  <si>
    <t>813-1</t>
  </si>
  <si>
    <t>812-1</t>
  </si>
  <si>
    <t>V19-153,01</t>
  </si>
  <si>
    <t>V19-153,03</t>
  </si>
  <si>
    <t>V28-238</t>
  </si>
  <si>
    <t>810-3</t>
  </si>
  <si>
    <t>E45-89</t>
  </si>
  <si>
    <t>803-2</t>
  </si>
  <si>
    <t>804-2</t>
  </si>
  <si>
    <t>804-1</t>
  </si>
  <si>
    <t>E49-50</t>
  </si>
  <si>
    <t>803-3</t>
  </si>
  <si>
    <t>Schroeder Spur</t>
  </si>
  <si>
    <t>35.07</t>
  </si>
  <si>
    <t>35.06</t>
  </si>
  <si>
    <t>35.02</t>
  </si>
  <si>
    <t>Killer Nunatak</t>
  </si>
  <si>
    <t>47.02</t>
  </si>
  <si>
    <t>Miller Butte</t>
  </si>
  <si>
    <t>20c.228</t>
  </si>
  <si>
    <t>20c.237</t>
  </si>
  <si>
    <t>20c.264</t>
  </si>
  <si>
    <t>20.39</t>
  </si>
  <si>
    <t>45bl</t>
  </si>
  <si>
    <t>45c'.8</t>
  </si>
  <si>
    <t>20c.224</t>
  </si>
  <si>
    <t>45c'.12</t>
  </si>
  <si>
    <t>21c.7</t>
  </si>
  <si>
    <t>Allan Hills</t>
  </si>
  <si>
    <t>53p.07</t>
  </si>
  <si>
    <t>53p.02</t>
  </si>
  <si>
    <t>53p.05</t>
  </si>
  <si>
    <t>53p.06</t>
  </si>
  <si>
    <t>53p.01</t>
  </si>
  <si>
    <t>Mt. Widerø</t>
  </si>
  <si>
    <t>WF-MT01-01</t>
  </si>
  <si>
    <t xml:space="preserve">Mt Raymond </t>
  </si>
  <si>
    <t>Ry-H24</t>
  </si>
  <si>
    <t>Ry-H11</t>
  </si>
  <si>
    <t>Ry-I20</t>
  </si>
  <si>
    <t>Ry-H13</t>
  </si>
  <si>
    <t>Ry-H22</t>
  </si>
  <si>
    <t>Ry-H20</t>
  </si>
  <si>
    <t>Ry-D05</t>
  </si>
  <si>
    <t>Ry-H14</t>
  </si>
  <si>
    <t>Ry-G17</t>
  </si>
  <si>
    <t>Brase et al. (2021)</t>
  </si>
  <si>
    <t>Folco et al. (2016)</t>
  </si>
  <si>
    <t>Folco et al. (2018)</t>
  </si>
  <si>
    <t>Glass and Koeberl (2006)</t>
  </si>
  <si>
    <t>Glass et al. (2004)</t>
  </si>
  <si>
    <t>Soens et al. (2021)</t>
  </si>
  <si>
    <t>Folco et al. (2009)</t>
  </si>
  <si>
    <t>Cr µg/g</t>
  </si>
  <si>
    <t>Co µg/g</t>
  </si>
  <si>
    <t>Ni µg/g</t>
  </si>
  <si>
    <t>Eu µg/g</t>
  </si>
  <si>
    <t>Region</t>
  </si>
  <si>
    <t>Site</t>
  </si>
  <si>
    <t>Reference</t>
  </si>
  <si>
    <t>µtektite label</t>
  </si>
  <si>
    <t>South China Sea</t>
  </si>
  <si>
    <t>Sule Sea</t>
  </si>
  <si>
    <t>Indian Ocean</t>
  </si>
  <si>
    <t>Celebes Sea</t>
  </si>
  <si>
    <t>Indian Ocean, SW of Sumatra</t>
  </si>
  <si>
    <t>Sulu Sea</t>
  </si>
  <si>
    <t>Pacific Ocean</t>
  </si>
  <si>
    <t>Antarctica, Queen Maud Land</t>
  </si>
  <si>
    <t>Indian Ocean, NW of Sumatra</t>
  </si>
  <si>
    <t>Philippine Sea</t>
  </si>
  <si>
    <t>Antarctica, Transantarctic Mountains</t>
  </si>
  <si>
    <t>Entry ID#</t>
  </si>
  <si>
    <t>WF-MT01-26</t>
  </si>
  <si>
    <t>WF-MT01-20</t>
  </si>
  <si>
    <t>WF-MT01-09</t>
  </si>
  <si>
    <t>WF-MT01-12</t>
  </si>
  <si>
    <t>WF-MT01-16</t>
  </si>
  <si>
    <t>WF-MT01-27</t>
  </si>
  <si>
    <t>WF-MT03-02</t>
  </si>
  <si>
    <t>WF-MT01-04</t>
  </si>
  <si>
    <t>WF-MT03-01</t>
  </si>
  <si>
    <t>WF-MT01-21</t>
  </si>
  <si>
    <t>WF-MT01-08</t>
  </si>
  <si>
    <t>WF-MT01-03</t>
  </si>
  <si>
    <t>WF-MT01-02</t>
  </si>
  <si>
    <t>WF-MT01-17</t>
  </si>
  <si>
    <t>WF-MT01-06</t>
  </si>
  <si>
    <t>WF-MT01-11</t>
  </si>
  <si>
    <t>WF-MT01-13</t>
  </si>
  <si>
    <t>WF-MT01-23</t>
  </si>
  <si>
    <t>WF-MT01-14</t>
  </si>
  <si>
    <t>WF-MT02-02</t>
  </si>
  <si>
    <t>Distance (km)*</t>
  </si>
  <si>
    <t>SRM#1</t>
  </si>
  <si>
    <t>SRM#2</t>
  </si>
  <si>
    <t>SRM#3</t>
  </si>
  <si>
    <t>SRM#4</t>
  </si>
  <si>
    <t>SRM#5</t>
  </si>
  <si>
    <t>SRM#6</t>
  </si>
  <si>
    <t>SRM#7</t>
  </si>
  <si>
    <t>#1-1</t>
  </si>
  <si>
    <t>#3-1</t>
  </si>
  <si>
    <t>ODP#1</t>
  </si>
  <si>
    <t>ODP#3</t>
  </si>
  <si>
    <t>ODP#4</t>
  </si>
  <si>
    <t>137-11</t>
  </si>
  <si>
    <t>137-10</t>
  </si>
  <si>
    <t>137-9</t>
  </si>
  <si>
    <t>137-5</t>
  </si>
  <si>
    <t>197-2</t>
  </si>
  <si>
    <t>197-3</t>
  </si>
  <si>
    <t>188-3</t>
  </si>
  <si>
    <t>Chernonozhkin et al. (2021)</t>
  </si>
  <si>
    <t>Larkman Nunatak</t>
  </si>
  <si>
    <t>Western Indian Ocean</t>
  </si>
  <si>
    <t>V16-76</t>
  </si>
  <si>
    <t>V20-138</t>
  </si>
  <si>
    <t>Western Equatorial Pacific</t>
  </si>
  <si>
    <t>na</t>
  </si>
  <si>
    <t>550 x 615</t>
  </si>
  <si>
    <t>530 x 585</t>
  </si>
  <si>
    <t>629 x 707</t>
  </si>
  <si>
    <t>499 x 685</t>
  </si>
  <si>
    <t>474 x 620</t>
  </si>
  <si>
    <t>130 x 260</t>
  </si>
  <si>
    <t>230 x 518</t>
  </si>
  <si>
    <t>202 x 225</t>
  </si>
  <si>
    <t>254 x 278</t>
  </si>
  <si>
    <t>358 x 888</t>
  </si>
  <si>
    <t>214 x 450</t>
  </si>
  <si>
    <t>344 x 377</t>
  </si>
  <si>
    <t>275 x 566</t>
  </si>
  <si>
    <t>453 x 470</t>
  </si>
  <si>
    <t>146 x 238</t>
  </si>
  <si>
    <t>347 x 406</t>
  </si>
  <si>
    <t>270 x 324</t>
  </si>
  <si>
    <t>340 x 420</t>
  </si>
  <si>
    <t>195 x 300</t>
  </si>
  <si>
    <t>270 x  310</t>
  </si>
  <si>
    <t>180 x 325</t>
  </si>
  <si>
    <t>280 x 310</t>
  </si>
  <si>
    <t>320 x 330</t>
  </si>
  <si>
    <t>296 x 358</t>
  </si>
  <si>
    <t>296 x 338</t>
  </si>
  <si>
    <t>262 x 312</t>
  </si>
  <si>
    <t>275 x 286</t>
  </si>
  <si>
    <t>317 x 410</t>
  </si>
  <si>
    <t>236 x 248</t>
  </si>
  <si>
    <t>238 x 293</t>
  </si>
  <si>
    <t>276 x 282</t>
  </si>
  <si>
    <t>350 x 487</t>
  </si>
  <si>
    <t>241 x 242</t>
  </si>
  <si>
    <t>641 x 702</t>
  </si>
  <si>
    <t>Diameter (µm)^</t>
  </si>
  <si>
    <t>^ Single value is the diameter (µm) for spheroids. Dual value is the maximum size along the plane x,y for whole microtektites with shapes other than spheroids or microtektite fragments. Na = not available</t>
  </si>
  <si>
    <r>
      <rPr>
        <b/>
        <sz val="12"/>
        <color theme="1"/>
        <rFont val="Times New Roman"/>
        <family val="1"/>
      </rPr>
      <t>Table S-1</t>
    </r>
    <r>
      <rPr>
        <sz val="12"/>
        <color theme="1"/>
        <rFont val="Times New Roman"/>
        <family val="1"/>
      </rPr>
      <t xml:space="preserve">  Major element (oxides, wt. %) and trace element (Ni, Co, Cr, and Eu) contents of Australasian microtektites used in this work. Microtektites are listed according to site of provenance, in alphabetical order.</t>
    </r>
  </si>
  <si>
    <t>Na2O wt. %</t>
  </si>
  <si>
    <t>MgO wt. %</t>
  </si>
  <si>
    <t>Al2O3 wt. %</t>
  </si>
  <si>
    <t>SiO2 wt. %</t>
  </si>
  <si>
    <t>K2O wt. %</t>
  </si>
  <si>
    <t>CaO wt. %</t>
  </si>
  <si>
    <t>TiO2 wt. %</t>
  </si>
  <si>
    <t>MnO wt. %</t>
  </si>
  <si>
    <t>FeO wt. %</t>
  </si>
  <si>
    <r>
      <t xml:space="preserve">* Distance in km from the putative impact location suggested by Ma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(2004) at 17°N, 107°E</t>
    </r>
  </si>
  <si>
    <t>© 2024 The Authors </t>
  </si>
  <si>
    <t>Published by the European Association of Geochemistry under Creative Commons License CC BY-NC-ND.</t>
  </si>
  <si>
    <r>
      <t xml:space="preserve">Folco </t>
    </r>
    <r>
      <rPr>
        <i/>
        <sz val="10"/>
        <color theme="1"/>
        <rFont val="Aptos Narrow"/>
        <family val="2"/>
        <scheme val="minor"/>
      </rPr>
      <t>et al.</t>
    </r>
    <r>
      <rPr>
        <sz val="10"/>
        <color theme="1"/>
        <rFont val="Aptos Narrow"/>
        <family val="2"/>
        <scheme val="minor"/>
      </rPr>
      <t xml:space="preserve"> (2024) </t>
    </r>
    <r>
      <rPr>
        <i/>
        <sz val="10"/>
        <color theme="1"/>
        <rFont val="Aptos Narrow"/>
        <family val="2"/>
        <scheme val="minor"/>
      </rPr>
      <t>Geochem. Persp. Let.</t>
    </r>
    <r>
      <rPr>
        <sz val="10"/>
        <color theme="1"/>
        <rFont val="Aptos Narrow"/>
        <family val="2"/>
        <scheme val="minor"/>
      </rPr>
      <t xml:space="preserve"> 31, 22–26 | https://doi.org/10.7185/geochemlet.2427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</si>
</sst>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7" x14ac:knownFonts="1">
    <font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/>
    </xf>
    <xf numFmtId="165" fontId="2" fillId="0" borderId="0" xfId="0" applyNumberFormat="1" applyFont="1" applyAlignment="1">
      <alignment horizontal="right"/>
    </xf>
    <xf numFmtId="2" fontId="5" fillId="0" borderId="0" xfId="0" applyNumberFormat="1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1507864</xdr:colOff>
      <xdr:row>0</xdr:row>
      <xdr:rowOff>0</xdr:rowOff>
    </xdr:from>
    <xdr:to>
      <xdr:col>6</xdr:col>
      <xdr:colOff>622924</xdr:colOff>
      <xdr:row>4</xdr:row>
      <xdr:rowOff>117486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34FBD4F4-F291-8B43-964E-820E191F1BC1}"/>
            </a:ext>
          </a:extLst>
        </xdr:cNvPr>
        <xdr:cNvSpPr txBox="1">
          <a:spLocks noChangeArrowheads="1"/>
        </xdr:cNvSpPr>
      </xdr:nvSpPr>
      <xdr:spPr bwMode="auto">
        <a:xfrm>
          <a:off x="3550024" y="0"/>
          <a:ext cx="5708900" cy="930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Folco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Australasian microtektites: early target-projectile interaction in large impacts on Earth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</xdr:col>
      <xdr:colOff>404458</xdr:colOff>
      <xdr:row>5</xdr:row>
      <xdr:rowOff>48078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A333D-A7A8-3347-9A86-4A5899AE3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446618" cy="1038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9131-907D-4E4A-9F76-974D9825ED83}">
  <dimension ref="A5:W16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RowHeight="16" x14ac:dyDescent="0.2"/>
  <cols>
    <col min="1" max="1" width="17.5" customWidth="1"/>
    <col min="2" max="2" width="9.33203125" customWidth="1"/>
    <col min="3" max="3" width="29" customWidth="1"/>
    <col min="4" max="4" width="32.6640625" customWidth="1"/>
    <col min="5" max="5" width="16" customWidth="1"/>
    <col min="6" max="7" width="8.83203125" customWidth="1"/>
    <col min="8" max="8" width="15.5" customWidth="1"/>
    <col min="9" max="9" width="12.33203125" customWidth="1"/>
  </cols>
  <sheetData>
    <row r="5" spans="1:23" x14ac:dyDescent="0.2">
      <c r="A5" s="17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2" t="s">
        <v>237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3" t="s">
        <v>141</v>
      </c>
      <c r="B8" s="3" t="s">
        <v>153</v>
      </c>
      <c r="C8" s="4" t="s">
        <v>140</v>
      </c>
      <c r="D8" s="4" t="s">
        <v>138</v>
      </c>
      <c r="E8" s="4" t="s">
        <v>139</v>
      </c>
      <c r="F8" s="4" t="s">
        <v>0</v>
      </c>
      <c r="G8" s="4" t="s">
        <v>1</v>
      </c>
      <c r="H8" s="4" t="s">
        <v>174</v>
      </c>
      <c r="I8" s="4" t="s">
        <v>235</v>
      </c>
      <c r="J8" s="5" t="s">
        <v>238</v>
      </c>
      <c r="K8" s="5" t="s">
        <v>239</v>
      </c>
      <c r="L8" s="5" t="s">
        <v>240</v>
      </c>
      <c r="M8" s="5" t="s">
        <v>241</v>
      </c>
      <c r="N8" s="5" t="s">
        <v>242</v>
      </c>
      <c r="O8" s="5" t="s">
        <v>243</v>
      </c>
      <c r="P8" s="5" t="s">
        <v>244</v>
      </c>
      <c r="Q8" s="5" t="s">
        <v>245</v>
      </c>
      <c r="R8" s="5" t="s">
        <v>246</v>
      </c>
      <c r="S8" s="5" t="s">
        <v>2</v>
      </c>
      <c r="T8" s="5" t="s">
        <v>134</v>
      </c>
      <c r="U8" s="5" t="s">
        <v>135</v>
      </c>
      <c r="V8" s="5" t="s">
        <v>136</v>
      </c>
      <c r="W8" s="5" t="s">
        <v>137</v>
      </c>
    </row>
    <row r="9" spans="1:23" x14ac:dyDescent="0.2">
      <c r="A9" s="2" t="s">
        <v>114</v>
      </c>
      <c r="B9" s="1">
        <v>13</v>
      </c>
      <c r="C9" s="1" t="s">
        <v>128</v>
      </c>
      <c r="D9" s="1" t="s">
        <v>152</v>
      </c>
      <c r="E9" s="1" t="s">
        <v>109</v>
      </c>
      <c r="F9" s="12">
        <v>-76.739999999999995</v>
      </c>
      <c r="G9" s="12">
        <v>159.38999999999999</v>
      </c>
      <c r="H9" s="1">
        <v>10964</v>
      </c>
      <c r="I9" s="6">
        <v>260</v>
      </c>
      <c r="J9" s="7">
        <v>0.28000000000000003</v>
      </c>
      <c r="K9" s="7">
        <v>3.18</v>
      </c>
      <c r="L9" s="8">
        <v>16.79</v>
      </c>
      <c r="M9" s="8">
        <v>69.52</v>
      </c>
      <c r="N9" s="7">
        <v>0.9</v>
      </c>
      <c r="O9" s="7">
        <v>3.37</v>
      </c>
      <c r="P9" s="7">
        <v>0.98</v>
      </c>
      <c r="Q9" s="7">
        <v>0.1</v>
      </c>
      <c r="R9" s="7">
        <v>4.18</v>
      </c>
      <c r="S9" s="8">
        <f t="shared" ref="S9:S40" si="0">SUM(J9:R9)</f>
        <v>99.300000000000011</v>
      </c>
      <c r="T9" s="9">
        <v>40.4</v>
      </c>
      <c r="U9" s="9">
        <v>4.8600000000000003</v>
      </c>
      <c r="V9" s="9">
        <v>3.88</v>
      </c>
      <c r="W9" s="7">
        <v>1.6</v>
      </c>
    </row>
    <row r="10" spans="1:23" x14ac:dyDescent="0.2">
      <c r="A10" s="2" t="s">
        <v>110</v>
      </c>
      <c r="B10" s="1">
        <v>20</v>
      </c>
      <c r="C10" s="1" t="s">
        <v>128</v>
      </c>
      <c r="D10" s="1" t="s">
        <v>152</v>
      </c>
      <c r="E10" s="1" t="s">
        <v>109</v>
      </c>
      <c r="F10" s="12">
        <v>-76.739999999999995</v>
      </c>
      <c r="G10" s="12">
        <v>159.38999999999999</v>
      </c>
      <c r="H10" s="1">
        <v>10964</v>
      </c>
      <c r="I10" s="6">
        <v>360</v>
      </c>
      <c r="J10" s="7">
        <v>0.36</v>
      </c>
      <c r="K10" s="7">
        <v>2.83</v>
      </c>
      <c r="L10" s="8">
        <v>15.66</v>
      </c>
      <c r="M10" s="8">
        <v>71.33</v>
      </c>
      <c r="N10" s="7">
        <v>1.01</v>
      </c>
      <c r="O10" s="7">
        <v>3.64</v>
      </c>
      <c r="P10" s="7">
        <v>0.94</v>
      </c>
      <c r="Q10" s="7">
        <v>0.08</v>
      </c>
      <c r="R10" s="7">
        <v>2.92</v>
      </c>
      <c r="S10" s="8">
        <f t="shared" si="0"/>
        <v>98.77000000000001</v>
      </c>
      <c r="T10" s="9">
        <v>52.2</v>
      </c>
      <c r="U10" s="9">
        <v>2.3199999999999998</v>
      </c>
      <c r="V10" s="9">
        <v>2.5499999999999998</v>
      </c>
      <c r="W10" s="7">
        <v>1.55</v>
      </c>
    </row>
    <row r="11" spans="1:23" x14ac:dyDescent="0.2">
      <c r="A11" s="2" t="s">
        <v>112</v>
      </c>
      <c r="B11" s="1">
        <v>24</v>
      </c>
      <c r="C11" s="1" t="s">
        <v>128</v>
      </c>
      <c r="D11" s="1" t="s">
        <v>152</v>
      </c>
      <c r="E11" s="1" t="s">
        <v>109</v>
      </c>
      <c r="F11" s="12">
        <v>-76.739999999999995</v>
      </c>
      <c r="G11" s="12">
        <v>159.38999999999999</v>
      </c>
      <c r="H11" s="1">
        <v>10964</v>
      </c>
      <c r="I11" s="6">
        <v>380</v>
      </c>
      <c r="J11" s="7">
        <v>0.27</v>
      </c>
      <c r="K11" s="7">
        <v>2.52</v>
      </c>
      <c r="L11" s="8">
        <v>15.13</v>
      </c>
      <c r="M11" s="8">
        <v>72.3</v>
      </c>
      <c r="N11" s="7">
        <v>0.99</v>
      </c>
      <c r="O11" s="7">
        <v>3.22</v>
      </c>
      <c r="P11" s="7">
        <v>0.9</v>
      </c>
      <c r="Q11" s="7">
        <v>0.06</v>
      </c>
      <c r="R11" s="7">
        <v>3.56</v>
      </c>
      <c r="S11" s="8">
        <f t="shared" si="0"/>
        <v>98.95</v>
      </c>
      <c r="T11" s="9">
        <v>32.1</v>
      </c>
      <c r="U11" s="9">
        <v>3.98</v>
      </c>
      <c r="V11" s="9">
        <v>2.99</v>
      </c>
      <c r="W11" s="7">
        <v>1.84</v>
      </c>
    </row>
    <row r="12" spans="1:23" x14ac:dyDescent="0.2">
      <c r="A12" s="2" t="s">
        <v>113</v>
      </c>
      <c r="B12" s="1">
        <v>25</v>
      </c>
      <c r="C12" s="1" t="s">
        <v>128</v>
      </c>
      <c r="D12" s="1" t="s">
        <v>152</v>
      </c>
      <c r="E12" s="1" t="s">
        <v>109</v>
      </c>
      <c r="F12" s="12">
        <v>-76.739999999999995</v>
      </c>
      <c r="G12" s="12">
        <v>159.38999999999999</v>
      </c>
      <c r="H12" s="1">
        <v>10964</v>
      </c>
      <c r="I12" s="6">
        <v>420</v>
      </c>
      <c r="J12" s="7">
        <v>0.28999999999999998</v>
      </c>
      <c r="K12" s="7">
        <v>2.34</v>
      </c>
      <c r="L12" s="8">
        <v>14.12</v>
      </c>
      <c r="M12" s="8">
        <v>74.400000000000006</v>
      </c>
      <c r="N12" s="7">
        <v>1.1100000000000001</v>
      </c>
      <c r="O12" s="7">
        <v>2.67</v>
      </c>
      <c r="P12" s="7">
        <v>0.84</v>
      </c>
      <c r="Q12" s="7">
        <v>7.0000000000000007E-2</v>
      </c>
      <c r="R12" s="7">
        <v>3.29</v>
      </c>
      <c r="S12" s="8">
        <f t="shared" si="0"/>
        <v>99.13000000000001</v>
      </c>
      <c r="T12" s="9">
        <v>34.200000000000003</v>
      </c>
      <c r="U12" s="9">
        <v>4.29</v>
      </c>
      <c r="V12" s="9">
        <v>3.11</v>
      </c>
      <c r="W12" s="7">
        <v>1.63</v>
      </c>
    </row>
    <row r="13" spans="1:23" x14ac:dyDescent="0.2">
      <c r="A13" s="2" t="s">
        <v>111</v>
      </c>
      <c r="B13" s="1">
        <v>26</v>
      </c>
      <c r="C13" s="1" t="s">
        <v>128</v>
      </c>
      <c r="D13" s="1" t="s">
        <v>152</v>
      </c>
      <c r="E13" s="1" t="s">
        <v>109</v>
      </c>
      <c r="F13" s="12">
        <v>-76.739999999999995</v>
      </c>
      <c r="G13" s="12">
        <v>159.38999999999999</v>
      </c>
      <c r="H13" s="1">
        <v>10964</v>
      </c>
      <c r="I13" s="6">
        <v>560</v>
      </c>
      <c r="J13" s="7">
        <v>0.34</v>
      </c>
      <c r="K13" s="7">
        <v>2.31</v>
      </c>
      <c r="L13" s="8">
        <v>14.59</v>
      </c>
      <c r="M13" s="8">
        <v>73.56</v>
      </c>
      <c r="N13" s="7">
        <v>1.1200000000000001</v>
      </c>
      <c r="O13" s="7">
        <v>2.89</v>
      </c>
      <c r="P13" s="7">
        <v>0.81</v>
      </c>
      <c r="Q13" s="7">
        <v>0.1</v>
      </c>
      <c r="R13" s="7">
        <v>3.33</v>
      </c>
      <c r="S13" s="8">
        <f t="shared" si="0"/>
        <v>99.05</v>
      </c>
      <c r="T13" s="9">
        <v>29.5</v>
      </c>
      <c r="U13" s="9">
        <v>3.35</v>
      </c>
      <c r="V13" s="9">
        <v>2.9</v>
      </c>
      <c r="W13" s="7">
        <v>1.61</v>
      </c>
    </row>
    <row r="14" spans="1:23" x14ac:dyDescent="0.2">
      <c r="A14" s="2" t="s">
        <v>32</v>
      </c>
      <c r="B14" s="1">
        <v>93</v>
      </c>
      <c r="C14" s="1" t="s">
        <v>131</v>
      </c>
      <c r="D14" s="1" t="s">
        <v>151</v>
      </c>
      <c r="E14" s="1" t="s">
        <v>31</v>
      </c>
      <c r="F14" s="12">
        <v>15.82</v>
      </c>
      <c r="G14" s="12">
        <v>124.65</v>
      </c>
      <c r="H14" s="1">
        <v>1184</v>
      </c>
      <c r="I14" s="6" t="s">
        <v>200</v>
      </c>
      <c r="J14" s="7">
        <v>1.1399999999999999</v>
      </c>
      <c r="K14" s="7">
        <v>1.67</v>
      </c>
      <c r="L14" s="8">
        <v>10.25</v>
      </c>
      <c r="M14" s="8">
        <v>78.05</v>
      </c>
      <c r="N14" s="7">
        <v>2.86</v>
      </c>
      <c r="O14" s="7">
        <v>1.78</v>
      </c>
      <c r="P14" s="7">
        <v>0.64</v>
      </c>
      <c r="Q14" s="7"/>
      <c r="R14" s="7">
        <v>3.55</v>
      </c>
      <c r="S14" s="8">
        <f t="shared" si="0"/>
        <v>99.94</v>
      </c>
      <c r="T14" s="9">
        <v>54.8</v>
      </c>
      <c r="U14" s="9">
        <v>8</v>
      </c>
      <c r="V14" s="9">
        <v>35</v>
      </c>
      <c r="W14" s="7">
        <v>0.86</v>
      </c>
    </row>
    <row r="15" spans="1:23" x14ac:dyDescent="0.2">
      <c r="A15" s="2" t="s">
        <v>33</v>
      </c>
      <c r="B15" s="1">
        <v>96</v>
      </c>
      <c r="C15" s="1" t="s">
        <v>131</v>
      </c>
      <c r="D15" s="1" t="s">
        <v>151</v>
      </c>
      <c r="E15" s="1" t="s">
        <v>31</v>
      </c>
      <c r="F15" s="12">
        <v>15.82</v>
      </c>
      <c r="G15" s="12">
        <v>124.65</v>
      </c>
      <c r="H15" s="1">
        <v>1184</v>
      </c>
      <c r="I15" s="6" t="s">
        <v>200</v>
      </c>
      <c r="J15" s="7">
        <v>1.21</v>
      </c>
      <c r="K15" s="7">
        <v>1.88</v>
      </c>
      <c r="L15" s="8">
        <v>12.16</v>
      </c>
      <c r="M15" s="8">
        <v>75.25</v>
      </c>
      <c r="N15" s="7">
        <v>2.83</v>
      </c>
      <c r="O15" s="7">
        <v>1.81</v>
      </c>
      <c r="P15" s="7">
        <v>0.73</v>
      </c>
      <c r="Q15" s="7"/>
      <c r="R15" s="7">
        <v>4.0999999999999996</v>
      </c>
      <c r="S15" s="8">
        <f t="shared" si="0"/>
        <v>99.97</v>
      </c>
      <c r="T15" s="9">
        <v>54</v>
      </c>
      <c r="U15" s="9">
        <v>8.74</v>
      </c>
      <c r="V15" s="9">
        <v>47</v>
      </c>
      <c r="W15" s="7">
        <v>1.08</v>
      </c>
    </row>
    <row r="16" spans="1:23" x14ac:dyDescent="0.2">
      <c r="A16" s="2" t="s">
        <v>47</v>
      </c>
      <c r="B16" s="1">
        <v>98</v>
      </c>
      <c r="C16" s="1" t="s">
        <v>131</v>
      </c>
      <c r="D16" s="1" t="s">
        <v>151</v>
      </c>
      <c r="E16" s="1" t="s">
        <v>31</v>
      </c>
      <c r="F16" s="15">
        <v>15.82</v>
      </c>
      <c r="G16" s="15">
        <v>124.65</v>
      </c>
      <c r="H16" s="1">
        <v>1885</v>
      </c>
      <c r="I16" s="6" t="s">
        <v>200</v>
      </c>
      <c r="J16" s="7">
        <v>1.2</v>
      </c>
      <c r="K16" s="7">
        <v>2.36</v>
      </c>
      <c r="L16" s="8">
        <v>13.36</v>
      </c>
      <c r="M16" s="8">
        <v>71.819999999999993</v>
      </c>
      <c r="N16" s="7">
        <v>2.41</v>
      </c>
      <c r="O16" s="7">
        <v>3.18</v>
      </c>
      <c r="P16" s="7">
        <v>0.77</v>
      </c>
      <c r="Q16" s="7"/>
      <c r="R16" s="7">
        <v>4.88</v>
      </c>
      <c r="S16" s="8">
        <f t="shared" si="0"/>
        <v>99.97999999999999</v>
      </c>
      <c r="T16" s="9">
        <v>87.1</v>
      </c>
      <c r="U16" s="9">
        <v>12.1</v>
      </c>
      <c r="V16" s="9">
        <v>34</v>
      </c>
      <c r="W16" s="7">
        <v>1.26</v>
      </c>
    </row>
    <row r="17" spans="1:23" x14ac:dyDescent="0.2">
      <c r="A17" s="2" t="s">
        <v>46</v>
      </c>
      <c r="B17" s="1">
        <v>87</v>
      </c>
      <c r="C17" s="1" t="s">
        <v>131</v>
      </c>
      <c r="D17" s="1" t="s">
        <v>151</v>
      </c>
      <c r="E17" s="1" t="s">
        <v>45</v>
      </c>
      <c r="F17" s="12">
        <v>20.34</v>
      </c>
      <c r="G17" s="12">
        <v>124.09</v>
      </c>
      <c r="H17" s="1">
        <v>1873</v>
      </c>
      <c r="I17" s="6" t="s">
        <v>200</v>
      </c>
      <c r="J17" s="7">
        <v>1.38</v>
      </c>
      <c r="K17" s="7">
        <v>2.11</v>
      </c>
      <c r="L17" s="8">
        <v>12.52</v>
      </c>
      <c r="M17" s="8">
        <v>74.39</v>
      </c>
      <c r="N17" s="7">
        <v>2.62</v>
      </c>
      <c r="O17" s="7">
        <v>1.85</v>
      </c>
      <c r="P17" s="7">
        <v>0.77</v>
      </c>
      <c r="Q17" s="7"/>
      <c r="R17" s="7">
        <v>4.34</v>
      </c>
      <c r="S17" s="8">
        <f t="shared" si="0"/>
        <v>99.98</v>
      </c>
      <c r="T17" s="9">
        <v>109</v>
      </c>
      <c r="U17" s="9">
        <v>12.5</v>
      </c>
      <c r="V17" s="9">
        <v>78</v>
      </c>
      <c r="W17" s="7">
        <v>1.36</v>
      </c>
    </row>
    <row r="18" spans="1:23" x14ac:dyDescent="0.2">
      <c r="A18" s="2" t="s">
        <v>4</v>
      </c>
      <c r="B18" s="1">
        <v>88</v>
      </c>
      <c r="C18" s="1" t="s">
        <v>131</v>
      </c>
      <c r="D18" s="1" t="s">
        <v>151</v>
      </c>
      <c r="E18" s="1" t="s">
        <v>3</v>
      </c>
      <c r="F18" s="12">
        <v>22.58</v>
      </c>
      <c r="G18" s="12">
        <v>131.38</v>
      </c>
      <c r="H18" s="1">
        <v>1072</v>
      </c>
      <c r="I18" s="6" t="s">
        <v>200</v>
      </c>
      <c r="J18" s="7">
        <v>1.0900000000000001</v>
      </c>
      <c r="K18" s="7">
        <v>1.82</v>
      </c>
      <c r="L18" s="8">
        <v>12.55</v>
      </c>
      <c r="M18" s="8">
        <v>76.19</v>
      </c>
      <c r="N18" s="7">
        <v>2.37</v>
      </c>
      <c r="O18" s="7">
        <v>1.63</v>
      </c>
      <c r="P18" s="7">
        <v>0.77</v>
      </c>
      <c r="Q18" s="7"/>
      <c r="R18" s="7">
        <v>3.48</v>
      </c>
      <c r="S18" s="8">
        <f t="shared" si="0"/>
        <v>99.9</v>
      </c>
      <c r="T18" s="9">
        <v>53.1</v>
      </c>
      <c r="U18" s="9">
        <v>5.56</v>
      </c>
      <c r="V18" s="9">
        <v>14</v>
      </c>
      <c r="W18" s="7">
        <v>1.1200000000000001</v>
      </c>
    </row>
    <row r="19" spans="1:23" x14ac:dyDescent="0.2">
      <c r="A19" s="2" t="s">
        <v>88</v>
      </c>
      <c r="B19" s="1">
        <v>80</v>
      </c>
      <c r="C19" s="1" t="s">
        <v>131</v>
      </c>
      <c r="D19" s="1" t="s">
        <v>144</v>
      </c>
      <c r="E19" s="1" t="s">
        <v>87</v>
      </c>
      <c r="F19" s="12">
        <v>-39.520000000000003</v>
      </c>
      <c r="G19" s="12">
        <v>114.47</v>
      </c>
      <c r="H19" s="1">
        <v>6328</v>
      </c>
      <c r="I19" s="6" t="s">
        <v>200</v>
      </c>
      <c r="J19" s="7">
        <v>0.79</v>
      </c>
      <c r="K19" s="7">
        <v>3.64</v>
      </c>
      <c r="L19" s="8">
        <v>14.55</v>
      </c>
      <c r="M19" s="8">
        <v>69.069999999999993</v>
      </c>
      <c r="N19" s="7">
        <v>1.35</v>
      </c>
      <c r="O19" s="7">
        <v>3.38</v>
      </c>
      <c r="P19" s="7">
        <v>0.81</v>
      </c>
      <c r="Q19" s="7"/>
      <c r="R19" s="7">
        <v>6.32</v>
      </c>
      <c r="S19" s="8">
        <f t="shared" si="0"/>
        <v>99.91</v>
      </c>
      <c r="T19" s="9">
        <v>386</v>
      </c>
      <c r="U19" s="9">
        <v>31.3</v>
      </c>
      <c r="V19" s="9">
        <v>92</v>
      </c>
      <c r="W19" s="7">
        <v>1.58</v>
      </c>
    </row>
    <row r="20" spans="1:23" x14ac:dyDescent="0.2">
      <c r="A20" s="2" t="s">
        <v>90</v>
      </c>
      <c r="B20" s="1">
        <v>82</v>
      </c>
      <c r="C20" s="1" t="s">
        <v>131</v>
      </c>
      <c r="D20" s="1" t="s">
        <v>144</v>
      </c>
      <c r="E20" s="1" t="s">
        <v>87</v>
      </c>
      <c r="F20" s="12">
        <v>-39.520000000000003</v>
      </c>
      <c r="G20" s="12">
        <v>114.47</v>
      </c>
      <c r="H20" s="1">
        <v>6328</v>
      </c>
      <c r="I20" s="6" t="s">
        <v>200</v>
      </c>
      <c r="J20" s="7">
        <v>0.72</v>
      </c>
      <c r="K20" s="7">
        <v>3.09</v>
      </c>
      <c r="L20" s="8">
        <v>12.98</v>
      </c>
      <c r="M20" s="8">
        <v>72.22</v>
      </c>
      <c r="N20" s="7">
        <v>1.61</v>
      </c>
      <c r="O20" s="7">
        <v>3.07</v>
      </c>
      <c r="P20" s="7">
        <v>0.79</v>
      </c>
      <c r="Q20" s="7"/>
      <c r="R20" s="7">
        <v>5.49</v>
      </c>
      <c r="S20" s="8">
        <f t="shared" si="0"/>
        <v>99.969999999999985</v>
      </c>
      <c r="T20" s="9">
        <v>153</v>
      </c>
      <c r="U20" s="9">
        <v>16</v>
      </c>
      <c r="V20" s="9">
        <v>24</v>
      </c>
      <c r="W20" s="7">
        <v>1.2</v>
      </c>
    </row>
    <row r="21" spans="1:23" x14ac:dyDescent="0.2">
      <c r="A21" s="2" t="s">
        <v>89</v>
      </c>
      <c r="B21" s="1">
        <v>83</v>
      </c>
      <c r="C21" s="1" t="s">
        <v>131</v>
      </c>
      <c r="D21" s="1" t="s">
        <v>144</v>
      </c>
      <c r="E21" s="1" t="s">
        <v>87</v>
      </c>
      <c r="F21" s="12">
        <v>-39.520000000000003</v>
      </c>
      <c r="G21" s="12">
        <v>114.47</v>
      </c>
      <c r="H21" s="1">
        <v>6328</v>
      </c>
      <c r="I21" s="6" t="s">
        <v>200</v>
      </c>
      <c r="J21" s="7">
        <v>0.39</v>
      </c>
      <c r="K21" s="7">
        <v>2.27</v>
      </c>
      <c r="L21" s="8">
        <v>12.75</v>
      </c>
      <c r="M21" s="8">
        <v>76.77</v>
      </c>
      <c r="N21" s="7">
        <v>1.26</v>
      </c>
      <c r="O21" s="7">
        <v>2.79</v>
      </c>
      <c r="P21" s="7">
        <v>0.71</v>
      </c>
      <c r="Q21" s="7"/>
      <c r="R21" s="7">
        <v>3.04</v>
      </c>
      <c r="S21" s="8">
        <f t="shared" si="0"/>
        <v>99.98</v>
      </c>
      <c r="T21" s="9">
        <v>66.7</v>
      </c>
      <c r="U21" s="9">
        <v>4.41</v>
      </c>
      <c r="V21" s="9">
        <v>7</v>
      </c>
      <c r="W21" s="7">
        <v>1.44</v>
      </c>
    </row>
    <row r="22" spans="1:23" x14ac:dyDescent="0.2">
      <c r="A22" s="2" t="s">
        <v>92</v>
      </c>
      <c r="B22" s="1">
        <v>81</v>
      </c>
      <c r="C22" s="1" t="s">
        <v>131</v>
      </c>
      <c r="D22" s="1" t="s">
        <v>144</v>
      </c>
      <c r="E22" s="1" t="s">
        <v>91</v>
      </c>
      <c r="F22" s="12">
        <v>-40.61</v>
      </c>
      <c r="G22" s="12">
        <v>99.91</v>
      </c>
      <c r="H22" s="1">
        <v>6443</v>
      </c>
      <c r="I22" s="6" t="s">
        <v>200</v>
      </c>
      <c r="J22" s="7">
        <v>0.44</v>
      </c>
      <c r="K22" s="7">
        <v>2.91</v>
      </c>
      <c r="L22" s="8">
        <v>16.989999999999998</v>
      </c>
      <c r="M22" s="8">
        <v>69.89</v>
      </c>
      <c r="N22" s="7">
        <v>0.91</v>
      </c>
      <c r="O22" s="7">
        <v>4.99</v>
      </c>
      <c r="P22" s="7">
        <v>0.95</v>
      </c>
      <c r="Q22" s="7"/>
      <c r="R22" s="7">
        <v>2.9</v>
      </c>
      <c r="S22" s="8">
        <f t="shared" si="0"/>
        <v>99.98</v>
      </c>
      <c r="T22" s="9">
        <v>112</v>
      </c>
      <c r="U22" s="9">
        <v>3.11</v>
      </c>
      <c r="V22" s="9">
        <v>19</v>
      </c>
      <c r="W22" s="7">
        <v>2.08</v>
      </c>
    </row>
    <row r="23" spans="1:23" x14ac:dyDescent="0.2">
      <c r="A23" s="2" t="s">
        <v>98</v>
      </c>
      <c r="B23" s="1">
        <v>14</v>
      </c>
      <c r="C23" s="1" t="s">
        <v>128</v>
      </c>
      <c r="D23" s="1" t="s">
        <v>152</v>
      </c>
      <c r="E23" s="1" t="s">
        <v>97</v>
      </c>
      <c r="F23" s="12">
        <v>-71.900000000000006</v>
      </c>
      <c r="G23" s="12">
        <v>160.47</v>
      </c>
      <c r="H23" s="1">
        <v>10645</v>
      </c>
      <c r="I23" s="6">
        <v>410</v>
      </c>
      <c r="J23" s="7">
        <v>0.32</v>
      </c>
      <c r="K23" s="7">
        <v>3.04</v>
      </c>
      <c r="L23" s="8">
        <v>17.21</v>
      </c>
      <c r="M23" s="8">
        <v>67.959999999999994</v>
      </c>
      <c r="N23" s="7">
        <v>1.05</v>
      </c>
      <c r="O23" s="7">
        <v>3.68</v>
      </c>
      <c r="P23" s="7">
        <v>0.97</v>
      </c>
      <c r="Q23" s="7">
        <v>0.09</v>
      </c>
      <c r="R23" s="7">
        <v>4.55</v>
      </c>
      <c r="S23" s="8">
        <f t="shared" si="0"/>
        <v>98.87</v>
      </c>
      <c r="T23" s="9">
        <v>33.700000000000003</v>
      </c>
      <c r="U23" s="9">
        <v>5.38</v>
      </c>
      <c r="V23" s="9">
        <v>3.25</v>
      </c>
      <c r="W23" s="7">
        <v>1.58</v>
      </c>
    </row>
    <row r="24" spans="1:23" x14ac:dyDescent="0.2">
      <c r="A24" s="14" t="s">
        <v>182</v>
      </c>
      <c r="B24" s="1">
        <v>136</v>
      </c>
      <c r="C24" s="1" t="s">
        <v>194</v>
      </c>
      <c r="D24" s="1" t="s">
        <v>152</v>
      </c>
      <c r="E24" s="1" t="s">
        <v>195</v>
      </c>
      <c r="F24" s="11">
        <v>-85.76</v>
      </c>
      <c r="G24" s="11">
        <v>179.3767</v>
      </c>
      <c r="H24" s="12">
        <v>12200</v>
      </c>
      <c r="I24" s="12">
        <v>225</v>
      </c>
      <c r="J24" s="11">
        <v>0.19490776982293509</v>
      </c>
      <c r="K24" s="11">
        <v>4.9857844977275123</v>
      </c>
      <c r="L24" s="13">
        <v>25.85849577830454</v>
      </c>
      <c r="M24" s="13">
        <v>58.856273826643928</v>
      </c>
      <c r="N24" s="11">
        <v>0.56202384316609344</v>
      </c>
      <c r="O24" s="11">
        <v>5.4355107995388359</v>
      </c>
      <c r="P24" s="11">
        <v>1.0514216969011967</v>
      </c>
      <c r="Q24" s="11">
        <v>0.11686136161424437</v>
      </c>
      <c r="R24" s="11">
        <v>3.9817005211153402</v>
      </c>
      <c r="S24" s="8">
        <f t="shared" si="0"/>
        <v>101.04298009483462</v>
      </c>
      <c r="T24" s="6">
        <v>48.842372045975495</v>
      </c>
      <c r="U24" s="13">
        <v>2.218973019683836</v>
      </c>
      <c r="V24" s="13">
        <v>1.8270459204002267</v>
      </c>
      <c r="W24" s="11">
        <v>1.9137927234966974</v>
      </c>
    </row>
    <row r="25" spans="1:23" x14ac:dyDescent="0.2">
      <c r="A25" s="14" t="s">
        <v>183</v>
      </c>
      <c r="B25" s="1">
        <v>137</v>
      </c>
      <c r="C25" s="1" t="s">
        <v>194</v>
      </c>
      <c r="D25" s="1" t="s">
        <v>152</v>
      </c>
      <c r="E25" s="1" t="s">
        <v>195</v>
      </c>
      <c r="F25" s="11">
        <v>-85.76</v>
      </c>
      <c r="G25" s="11">
        <v>179.3767</v>
      </c>
      <c r="H25" s="12">
        <v>12200</v>
      </c>
      <c r="I25" s="12">
        <v>350</v>
      </c>
      <c r="J25" s="11">
        <v>0.31568297798635769</v>
      </c>
      <c r="K25" s="11">
        <v>4.4244075775228016</v>
      </c>
      <c r="L25" s="13">
        <v>19.410271234637822</v>
      </c>
      <c r="M25" s="13">
        <v>67.337351810217697</v>
      </c>
      <c r="N25" s="11">
        <v>0.60306791186500197</v>
      </c>
      <c r="O25" s="11">
        <v>4.154902897237525</v>
      </c>
      <c r="P25" s="11">
        <v>0.92749639706679732</v>
      </c>
      <c r="Q25" s="11">
        <v>8.9722198429237371E-2</v>
      </c>
      <c r="R25" s="11">
        <v>3.6275295404162078</v>
      </c>
      <c r="S25" s="8">
        <f t="shared" si="0"/>
        <v>100.89043254537945</v>
      </c>
      <c r="T25" s="6">
        <v>209.24127999383612</v>
      </c>
      <c r="U25" s="13">
        <v>2.5298807708498274</v>
      </c>
      <c r="V25" s="13">
        <v>3.1049721176321405</v>
      </c>
      <c r="W25" s="11">
        <v>1.277980507966689</v>
      </c>
    </row>
    <row r="26" spans="1:23" x14ac:dyDescent="0.2">
      <c r="A26" s="2" t="s">
        <v>103</v>
      </c>
      <c r="B26" s="1">
        <v>10</v>
      </c>
      <c r="C26" s="1" t="s">
        <v>133</v>
      </c>
      <c r="D26" s="1" t="s">
        <v>152</v>
      </c>
      <c r="E26" s="1" t="s">
        <v>99</v>
      </c>
      <c r="F26" s="12">
        <v>-72.7</v>
      </c>
      <c r="G26" s="12">
        <v>160.25</v>
      </c>
      <c r="H26" s="1">
        <v>10696</v>
      </c>
      <c r="I26" s="6">
        <v>90</v>
      </c>
      <c r="J26" s="7">
        <v>0.32</v>
      </c>
      <c r="K26" s="7">
        <v>2.79</v>
      </c>
      <c r="L26" s="8">
        <v>15.12</v>
      </c>
      <c r="M26" s="8">
        <v>72.5</v>
      </c>
      <c r="N26" s="7">
        <v>1.06</v>
      </c>
      <c r="O26" s="7">
        <v>2.93</v>
      </c>
      <c r="P26" s="7">
        <v>0.92</v>
      </c>
      <c r="Q26" s="7">
        <v>0.1</v>
      </c>
      <c r="R26" s="7">
        <v>4.42</v>
      </c>
      <c r="S26" s="8">
        <f t="shared" si="0"/>
        <v>100.16000000000001</v>
      </c>
      <c r="T26" s="9">
        <v>44.2</v>
      </c>
      <c r="U26" s="9">
        <v>5.99</v>
      </c>
      <c r="V26" s="9">
        <v>4.05</v>
      </c>
      <c r="W26" s="7">
        <v>1.37</v>
      </c>
    </row>
    <row r="27" spans="1:23" x14ac:dyDescent="0.2">
      <c r="A27" s="2" t="s">
        <v>105</v>
      </c>
      <c r="B27" s="1">
        <v>11</v>
      </c>
      <c r="C27" s="1" t="s">
        <v>128</v>
      </c>
      <c r="D27" s="1" t="s">
        <v>152</v>
      </c>
      <c r="E27" s="1" t="s">
        <v>99</v>
      </c>
      <c r="F27" s="12">
        <v>-72.7</v>
      </c>
      <c r="G27" s="12">
        <v>160.25</v>
      </c>
      <c r="H27" s="1">
        <v>10696</v>
      </c>
      <c r="I27" s="6">
        <v>250</v>
      </c>
      <c r="J27" s="7">
        <v>0.24</v>
      </c>
      <c r="K27" s="7">
        <v>3.48</v>
      </c>
      <c r="L27" s="8">
        <v>18.420000000000002</v>
      </c>
      <c r="M27" s="8">
        <v>66.11</v>
      </c>
      <c r="N27" s="7">
        <v>0.84</v>
      </c>
      <c r="O27" s="7">
        <v>4</v>
      </c>
      <c r="P27" s="7">
        <v>1.04</v>
      </c>
      <c r="Q27" s="7">
        <v>0.11</v>
      </c>
      <c r="R27" s="7">
        <v>4.84</v>
      </c>
      <c r="S27" s="8">
        <f t="shared" si="0"/>
        <v>99.080000000000013</v>
      </c>
      <c r="T27" s="9">
        <v>46.5</v>
      </c>
      <c r="U27" s="9">
        <v>6.04</v>
      </c>
      <c r="V27" s="9">
        <v>5.14</v>
      </c>
      <c r="W27" s="7">
        <v>1.73</v>
      </c>
    </row>
    <row r="28" spans="1:23" x14ac:dyDescent="0.2">
      <c r="A28" s="2" t="s">
        <v>104</v>
      </c>
      <c r="B28" s="1">
        <v>12</v>
      </c>
      <c r="C28" s="1" t="s">
        <v>128</v>
      </c>
      <c r="D28" s="1" t="s">
        <v>152</v>
      </c>
      <c r="E28" s="1" t="s">
        <v>99</v>
      </c>
      <c r="F28" s="12">
        <v>-72.7</v>
      </c>
      <c r="G28" s="12">
        <v>160.25</v>
      </c>
      <c r="H28" s="1">
        <v>10696</v>
      </c>
      <c r="I28" s="6">
        <v>280</v>
      </c>
      <c r="J28" s="7">
        <v>0.3</v>
      </c>
      <c r="K28" s="7">
        <v>3.24</v>
      </c>
      <c r="L28" s="8">
        <v>17.73</v>
      </c>
      <c r="M28" s="8">
        <v>67.069999999999993</v>
      </c>
      <c r="N28" s="7">
        <v>0.86</v>
      </c>
      <c r="O28" s="7">
        <v>3.85</v>
      </c>
      <c r="P28" s="7">
        <v>1</v>
      </c>
      <c r="Q28" s="7">
        <v>0.09</v>
      </c>
      <c r="R28" s="7">
        <v>4.5999999999999996</v>
      </c>
      <c r="S28" s="8">
        <f t="shared" si="0"/>
        <v>98.739999999999981</v>
      </c>
      <c r="T28" s="9">
        <v>95.3</v>
      </c>
      <c r="U28" s="9">
        <v>8.68</v>
      </c>
      <c r="V28" s="9">
        <v>4.5999999999999996</v>
      </c>
      <c r="W28" s="7">
        <v>1.87</v>
      </c>
    </row>
    <row r="29" spans="1:23" x14ac:dyDescent="0.2">
      <c r="A29" s="2" t="s">
        <v>100</v>
      </c>
      <c r="B29" s="1">
        <v>15</v>
      </c>
      <c r="C29" s="1" t="s">
        <v>128</v>
      </c>
      <c r="D29" s="1" t="s">
        <v>152</v>
      </c>
      <c r="E29" s="1" t="s">
        <v>99</v>
      </c>
      <c r="F29" s="12">
        <v>-72.7</v>
      </c>
      <c r="G29" s="12">
        <v>160.25</v>
      </c>
      <c r="H29" s="1">
        <v>10696</v>
      </c>
      <c r="I29" s="6">
        <v>300</v>
      </c>
      <c r="J29" s="7">
        <v>0.31</v>
      </c>
      <c r="K29" s="7">
        <v>3.01</v>
      </c>
      <c r="L29" s="8">
        <v>17</v>
      </c>
      <c r="M29" s="8">
        <v>68.16</v>
      </c>
      <c r="N29" s="7">
        <v>1.06</v>
      </c>
      <c r="O29" s="7">
        <v>3.79</v>
      </c>
      <c r="P29" s="7">
        <v>0.97</v>
      </c>
      <c r="Q29" s="7">
        <v>0.08</v>
      </c>
      <c r="R29" s="7">
        <v>4.2699999999999996</v>
      </c>
      <c r="S29" s="8">
        <f t="shared" si="0"/>
        <v>98.649999999999991</v>
      </c>
      <c r="T29" s="9">
        <v>28.6</v>
      </c>
      <c r="U29" s="9">
        <v>4.72</v>
      </c>
      <c r="V29" s="9">
        <v>2.27</v>
      </c>
      <c r="W29" s="7">
        <v>1.64</v>
      </c>
    </row>
    <row r="30" spans="1:23" x14ac:dyDescent="0.2">
      <c r="A30" s="2" t="s">
        <v>102</v>
      </c>
      <c r="B30" s="1">
        <v>16</v>
      </c>
      <c r="C30" s="1" t="s">
        <v>128</v>
      </c>
      <c r="D30" s="1" t="s">
        <v>152</v>
      </c>
      <c r="E30" s="1" t="s">
        <v>99</v>
      </c>
      <c r="F30" s="12">
        <v>-72.7</v>
      </c>
      <c r="G30" s="12">
        <v>160.25</v>
      </c>
      <c r="H30" s="1">
        <v>10696</v>
      </c>
      <c r="I30" s="6">
        <v>350</v>
      </c>
      <c r="J30" s="7">
        <v>0.41</v>
      </c>
      <c r="K30" s="7">
        <v>3</v>
      </c>
      <c r="L30" s="8">
        <v>17.29</v>
      </c>
      <c r="M30" s="8">
        <v>68.069999999999993</v>
      </c>
      <c r="N30" s="7">
        <v>0.98</v>
      </c>
      <c r="O30" s="7">
        <v>3.98</v>
      </c>
      <c r="P30" s="7">
        <v>0.93</v>
      </c>
      <c r="Q30" s="7">
        <v>0.1</v>
      </c>
      <c r="R30" s="7">
        <v>3.83</v>
      </c>
      <c r="S30" s="8">
        <f t="shared" si="0"/>
        <v>98.59</v>
      </c>
      <c r="T30" s="9">
        <v>45</v>
      </c>
      <c r="U30" s="9">
        <v>3.57</v>
      </c>
      <c r="V30" s="9">
        <v>3.82</v>
      </c>
      <c r="W30" s="7">
        <v>1.55</v>
      </c>
    </row>
    <row r="31" spans="1:23" x14ac:dyDescent="0.2">
      <c r="A31" s="2" t="s">
        <v>101</v>
      </c>
      <c r="B31" s="1">
        <v>18</v>
      </c>
      <c r="C31" s="1" t="s">
        <v>128</v>
      </c>
      <c r="D31" s="1" t="s">
        <v>152</v>
      </c>
      <c r="E31" s="1" t="s">
        <v>99</v>
      </c>
      <c r="F31" s="12">
        <v>-72.7</v>
      </c>
      <c r="G31" s="12">
        <v>160.25</v>
      </c>
      <c r="H31" s="1">
        <v>10696</v>
      </c>
      <c r="I31" s="6">
        <v>435</v>
      </c>
      <c r="J31" s="7">
        <v>0.41</v>
      </c>
      <c r="K31" s="7">
        <v>2.95</v>
      </c>
      <c r="L31" s="8">
        <v>17.11</v>
      </c>
      <c r="M31" s="8">
        <v>68.62</v>
      </c>
      <c r="N31" s="7">
        <v>1.04</v>
      </c>
      <c r="O31" s="7">
        <v>3.82</v>
      </c>
      <c r="P31" s="7">
        <v>0.97</v>
      </c>
      <c r="Q31" s="7">
        <v>0.09</v>
      </c>
      <c r="R31" s="7">
        <v>4.0599999999999996</v>
      </c>
      <c r="S31" s="8">
        <f t="shared" si="0"/>
        <v>99.070000000000007</v>
      </c>
      <c r="T31" s="9">
        <v>37.6</v>
      </c>
      <c r="U31" s="9">
        <v>3.6</v>
      </c>
      <c r="V31" s="9">
        <v>2.3199999999999998</v>
      </c>
      <c r="W31" s="7">
        <v>1.69</v>
      </c>
    </row>
    <row r="32" spans="1:23" x14ac:dyDescent="0.2">
      <c r="A32" s="2" t="s">
        <v>106</v>
      </c>
      <c r="B32" s="1">
        <v>21</v>
      </c>
      <c r="C32" s="1" t="s">
        <v>128</v>
      </c>
      <c r="D32" s="1" t="s">
        <v>152</v>
      </c>
      <c r="E32" s="1" t="s">
        <v>99</v>
      </c>
      <c r="F32" s="12">
        <v>-72.7</v>
      </c>
      <c r="G32" s="12">
        <v>160.25</v>
      </c>
      <c r="H32" s="1">
        <v>10696</v>
      </c>
      <c r="I32" s="6">
        <v>710</v>
      </c>
      <c r="J32" s="7">
        <v>0.63</v>
      </c>
      <c r="K32" s="7">
        <v>2.77</v>
      </c>
      <c r="L32" s="8">
        <v>16.489999999999998</v>
      </c>
      <c r="M32" s="8">
        <v>69.900000000000006</v>
      </c>
      <c r="N32" s="7">
        <v>1.54</v>
      </c>
      <c r="O32" s="7">
        <v>3.39</v>
      </c>
      <c r="P32" s="7">
        <v>0.95</v>
      </c>
      <c r="Q32" s="7">
        <v>0.08</v>
      </c>
      <c r="R32" s="7">
        <v>2.77</v>
      </c>
      <c r="S32" s="8">
        <f t="shared" si="0"/>
        <v>98.52000000000001</v>
      </c>
      <c r="T32" s="9">
        <v>96.2</v>
      </c>
      <c r="U32" s="9">
        <v>2.63</v>
      </c>
      <c r="V32" s="9">
        <v>7.03</v>
      </c>
      <c r="W32" s="7">
        <v>2.0299999999999998</v>
      </c>
    </row>
    <row r="33" spans="1:23" x14ac:dyDescent="0.2">
      <c r="A33" s="2" t="s">
        <v>108</v>
      </c>
      <c r="B33" s="1">
        <v>22</v>
      </c>
      <c r="C33" s="1" t="s">
        <v>128</v>
      </c>
      <c r="D33" s="1" t="s">
        <v>152</v>
      </c>
      <c r="E33" s="1" t="s">
        <v>99</v>
      </c>
      <c r="F33" s="12">
        <v>-72.7</v>
      </c>
      <c r="G33" s="12">
        <v>160.25</v>
      </c>
      <c r="H33" s="1">
        <v>10696</v>
      </c>
      <c r="I33" s="6">
        <v>740</v>
      </c>
      <c r="J33" s="7">
        <v>0.21</v>
      </c>
      <c r="K33" s="7">
        <v>2.73</v>
      </c>
      <c r="L33" s="8">
        <v>11.89</v>
      </c>
      <c r="M33" s="8">
        <v>75.61</v>
      </c>
      <c r="N33" s="7">
        <v>0.93</v>
      </c>
      <c r="O33" s="7">
        <v>2.67</v>
      </c>
      <c r="P33" s="7">
        <v>0.69</v>
      </c>
      <c r="Q33" s="7">
        <v>0.08</v>
      </c>
      <c r="R33" s="7">
        <v>3.78</v>
      </c>
      <c r="S33" s="8">
        <f t="shared" si="0"/>
        <v>98.59</v>
      </c>
      <c r="T33" s="9">
        <v>73.599999999999994</v>
      </c>
      <c r="U33" s="9">
        <v>7.67</v>
      </c>
      <c r="V33" s="9">
        <v>17.05</v>
      </c>
      <c r="W33" s="7">
        <v>1.24</v>
      </c>
    </row>
    <row r="34" spans="1:23" x14ac:dyDescent="0.2">
      <c r="A34" s="2" t="s">
        <v>107</v>
      </c>
      <c r="B34" s="1">
        <v>23</v>
      </c>
      <c r="C34" s="1" t="s">
        <v>128</v>
      </c>
      <c r="D34" s="1" t="s">
        <v>152</v>
      </c>
      <c r="E34" s="1" t="s">
        <v>99</v>
      </c>
      <c r="F34" s="12">
        <v>-72.7</v>
      </c>
      <c r="G34" s="12">
        <v>160.25</v>
      </c>
      <c r="H34" s="1">
        <v>10696</v>
      </c>
      <c r="I34" s="6">
        <v>760</v>
      </c>
      <c r="J34" s="7">
        <v>0.25</v>
      </c>
      <c r="K34" s="7">
        <v>2.73</v>
      </c>
      <c r="L34" s="8">
        <v>12.83</v>
      </c>
      <c r="M34" s="8">
        <v>73.64</v>
      </c>
      <c r="N34" s="7">
        <v>1.19</v>
      </c>
      <c r="O34" s="7">
        <v>2.73</v>
      </c>
      <c r="P34" s="7">
        <v>0.74</v>
      </c>
      <c r="Q34" s="7">
        <v>0.15</v>
      </c>
      <c r="R34" s="7">
        <v>4.33</v>
      </c>
      <c r="S34" s="8">
        <f t="shared" si="0"/>
        <v>98.59</v>
      </c>
      <c r="T34" s="9">
        <v>75.099999999999994</v>
      </c>
      <c r="U34" s="9">
        <v>10.43</v>
      </c>
      <c r="V34" s="9">
        <v>11.82</v>
      </c>
      <c r="W34" s="7">
        <v>1.29</v>
      </c>
    </row>
    <row r="35" spans="1:23" x14ac:dyDescent="0.2">
      <c r="A35" s="1" t="s">
        <v>118</v>
      </c>
      <c r="B35" s="1">
        <v>1</v>
      </c>
      <c r="C35" s="1" t="s">
        <v>127</v>
      </c>
      <c r="D35" s="1" t="s">
        <v>152</v>
      </c>
      <c r="E35" s="1" t="s">
        <v>117</v>
      </c>
      <c r="F35" s="12">
        <v>-85.88</v>
      </c>
      <c r="G35" s="12">
        <v>174.72</v>
      </c>
      <c r="H35" s="1">
        <v>11712</v>
      </c>
      <c r="I35" s="6" t="s">
        <v>200</v>
      </c>
      <c r="J35" s="7">
        <v>0.39</v>
      </c>
      <c r="K35" s="7">
        <v>3</v>
      </c>
      <c r="L35" s="8">
        <v>19.2</v>
      </c>
      <c r="M35" s="8">
        <v>67.5</v>
      </c>
      <c r="N35" s="7">
        <v>1.32</v>
      </c>
      <c r="O35" s="7">
        <v>3.6</v>
      </c>
      <c r="P35" s="7">
        <v>1.04</v>
      </c>
      <c r="Q35" s="7">
        <v>0.08</v>
      </c>
      <c r="R35" s="7">
        <v>3.46</v>
      </c>
      <c r="S35" s="8">
        <f t="shared" si="0"/>
        <v>99.589999999999989</v>
      </c>
      <c r="T35" s="9">
        <v>53.6</v>
      </c>
      <c r="U35" s="9">
        <v>1.1000000000000001</v>
      </c>
      <c r="V35" s="9">
        <v>1.1000000000000001</v>
      </c>
      <c r="W35" s="7">
        <v>2.2000000000000002</v>
      </c>
    </row>
    <row r="36" spans="1:23" x14ac:dyDescent="0.2">
      <c r="A36" s="1" t="s">
        <v>119</v>
      </c>
      <c r="B36" s="1">
        <v>2</v>
      </c>
      <c r="C36" s="1" t="s">
        <v>127</v>
      </c>
      <c r="D36" s="1" t="s">
        <v>152</v>
      </c>
      <c r="E36" s="1" t="s">
        <v>117</v>
      </c>
      <c r="F36" s="12">
        <v>-85.88</v>
      </c>
      <c r="G36" s="12">
        <v>174.72</v>
      </c>
      <c r="H36" s="1">
        <v>11712</v>
      </c>
      <c r="I36" s="6" t="s">
        <v>200</v>
      </c>
      <c r="J36" s="7">
        <v>0.34</v>
      </c>
      <c r="K36" s="7">
        <v>3.38</v>
      </c>
      <c r="L36" s="8">
        <v>18.7</v>
      </c>
      <c r="M36" s="8">
        <v>68.400000000000006</v>
      </c>
      <c r="N36" s="7">
        <v>1.1399999999999999</v>
      </c>
      <c r="O36" s="7">
        <v>3.13</v>
      </c>
      <c r="P36" s="7">
        <v>1.02</v>
      </c>
      <c r="Q36" s="7">
        <v>7.0000000000000007E-2</v>
      </c>
      <c r="R36" s="7">
        <v>3.38</v>
      </c>
      <c r="S36" s="8">
        <f t="shared" si="0"/>
        <v>99.559999999999988</v>
      </c>
      <c r="T36" s="9">
        <v>160.5</v>
      </c>
      <c r="U36" s="9">
        <v>2.6</v>
      </c>
      <c r="V36" s="9">
        <v>2.6</v>
      </c>
      <c r="W36" s="7">
        <v>2</v>
      </c>
    </row>
    <row r="37" spans="1:23" x14ac:dyDescent="0.2">
      <c r="A37" s="1" t="s">
        <v>120</v>
      </c>
      <c r="B37" s="1">
        <v>3</v>
      </c>
      <c r="C37" s="1" t="s">
        <v>127</v>
      </c>
      <c r="D37" s="1" t="s">
        <v>152</v>
      </c>
      <c r="E37" s="1" t="s">
        <v>117</v>
      </c>
      <c r="F37" s="12">
        <v>-85.88</v>
      </c>
      <c r="G37" s="12">
        <v>174.72</v>
      </c>
      <c r="H37" s="1">
        <v>11712</v>
      </c>
      <c r="I37" s="6" t="s">
        <v>200</v>
      </c>
      <c r="J37" s="7">
        <v>0.34</v>
      </c>
      <c r="K37" s="7">
        <v>3.39</v>
      </c>
      <c r="L37" s="8">
        <v>19.2</v>
      </c>
      <c r="M37" s="8">
        <v>66.5</v>
      </c>
      <c r="N37" s="7">
        <v>1.21</v>
      </c>
      <c r="O37" s="7">
        <v>3.77</v>
      </c>
      <c r="P37" s="7">
        <v>1.03</v>
      </c>
      <c r="Q37" s="7">
        <v>0.08</v>
      </c>
      <c r="R37" s="7">
        <v>3.88</v>
      </c>
      <c r="S37" s="8">
        <f t="shared" si="0"/>
        <v>99.399999999999991</v>
      </c>
      <c r="T37" s="9">
        <v>92.4</v>
      </c>
      <c r="U37" s="9">
        <v>3.2</v>
      </c>
      <c r="V37" s="9">
        <v>3.3</v>
      </c>
      <c r="W37" s="7">
        <v>1.5</v>
      </c>
    </row>
    <row r="38" spans="1:23" x14ac:dyDescent="0.2">
      <c r="A38" s="1" t="s">
        <v>121</v>
      </c>
      <c r="B38" s="1">
        <v>4</v>
      </c>
      <c r="C38" s="1" t="s">
        <v>127</v>
      </c>
      <c r="D38" s="1" t="s">
        <v>152</v>
      </c>
      <c r="E38" s="1" t="s">
        <v>117</v>
      </c>
      <c r="F38" s="12">
        <v>-85.88</v>
      </c>
      <c r="G38" s="12">
        <v>174.72</v>
      </c>
      <c r="H38" s="1">
        <v>11712</v>
      </c>
      <c r="I38" s="6" t="s">
        <v>200</v>
      </c>
      <c r="J38" s="7">
        <v>0.35</v>
      </c>
      <c r="K38" s="7">
        <v>3.16</v>
      </c>
      <c r="L38" s="8">
        <v>17.5</v>
      </c>
      <c r="M38" s="8">
        <v>69.2</v>
      </c>
      <c r="N38" s="7">
        <v>1.33</v>
      </c>
      <c r="O38" s="7">
        <v>3.13</v>
      </c>
      <c r="P38" s="7">
        <v>0.93</v>
      </c>
      <c r="Q38" s="7">
        <v>0.09</v>
      </c>
      <c r="R38" s="7">
        <v>3.49</v>
      </c>
      <c r="S38" s="8">
        <f t="shared" si="0"/>
        <v>99.18</v>
      </c>
      <c r="T38" s="9">
        <v>124.9</v>
      </c>
      <c r="U38" s="9">
        <v>4.9000000000000004</v>
      </c>
      <c r="V38" s="9">
        <v>3.8</v>
      </c>
      <c r="W38" s="7">
        <v>1.8</v>
      </c>
    </row>
    <row r="39" spans="1:23" x14ac:dyDescent="0.2">
      <c r="A39" s="1" t="s">
        <v>122</v>
      </c>
      <c r="B39" s="1">
        <v>5</v>
      </c>
      <c r="C39" s="1" t="s">
        <v>127</v>
      </c>
      <c r="D39" s="1" t="s">
        <v>152</v>
      </c>
      <c r="E39" s="1" t="s">
        <v>117</v>
      </c>
      <c r="F39" s="12">
        <v>-85.88</v>
      </c>
      <c r="G39" s="12">
        <v>174.72</v>
      </c>
      <c r="H39" s="1">
        <v>11712</v>
      </c>
      <c r="I39" s="6" t="s">
        <v>200</v>
      </c>
      <c r="J39" s="7">
        <v>0.35</v>
      </c>
      <c r="K39" s="7">
        <v>2.9</v>
      </c>
      <c r="L39" s="8">
        <v>18.600000000000001</v>
      </c>
      <c r="M39" s="8">
        <v>68.3</v>
      </c>
      <c r="N39" s="7">
        <v>1.19</v>
      </c>
      <c r="O39" s="7">
        <v>3.3</v>
      </c>
      <c r="P39" s="7">
        <v>0.98</v>
      </c>
      <c r="Q39" s="7">
        <v>0.08</v>
      </c>
      <c r="R39" s="7">
        <v>3.58</v>
      </c>
      <c r="S39" s="8">
        <f t="shared" si="0"/>
        <v>99.28</v>
      </c>
      <c r="T39" s="9">
        <v>133.5</v>
      </c>
      <c r="U39" s="9">
        <v>3.5</v>
      </c>
      <c r="V39" s="9">
        <v>3.9</v>
      </c>
      <c r="W39" s="7">
        <v>1.8</v>
      </c>
    </row>
    <row r="40" spans="1:23" x14ac:dyDescent="0.2">
      <c r="A40" s="1" t="s">
        <v>123</v>
      </c>
      <c r="B40" s="1">
        <v>6</v>
      </c>
      <c r="C40" s="1" t="s">
        <v>127</v>
      </c>
      <c r="D40" s="1" t="s">
        <v>152</v>
      </c>
      <c r="E40" s="1" t="s">
        <v>117</v>
      </c>
      <c r="F40" s="12">
        <v>-85.88</v>
      </c>
      <c r="G40" s="12">
        <v>174.72</v>
      </c>
      <c r="H40" s="1">
        <v>11712</v>
      </c>
      <c r="I40" s="6" t="s">
        <v>200</v>
      </c>
      <c r="J40" s="7">
        <v>0.33</v>
      </c>
      <c r="K40" s="7">
        <v>3.45</v>
      </c>
      <c r="L40" s="8">
        <v>20</v>
      </c>
      <c r="M40" s="8">
        <v>67</v>
      </c>
      <c r="N40" s="7">
        <v>1.05</v>
      </c>
      <c r="O40" s="7">
        <v>3.01</v>
      </c>
      <c r="P40" s="7">
        <v>1.04</v>
      </c>
      <c r="Q40" s="7">
        <v>0.11</v>
      </c>
      <c r="R40" s="7">
        <v>3.29</v>
      </c>
      <c r="S40" s="8">
        <f t="shared" si="0"/>
        <v>99.280000000000015</v>
      </c>
      <c r="T40" s="9">
        <v>105.7</v>
      </c>
      <c r="U40" s="9">
        <v>2.7</v>
      </c>
      <c r="V40" s="9">
        <v>4.4000000000000004</v>
      </c>
      <c r="W40" s="7">
        <v>1.8</v>
      </c>
    </row>
    <row r="41" spans="1:23" x14ac:dyDescent="0.2">
      <c r="A41" s="1" t="s">
        <v>124</v>
      </c>
      <c r="B41" s="1">
        <v>7</v>
      </c>
      <c r="C41" s="1" t="s">
        <v>127</v>
      </c>
      <c r="D41" s="1" t="s">
        <v>152</v>
      </c>
      <c r="E41" s="1" t="s">
        <v>117</v>
      </c>
      <c r="F41" s="12">
        <v>-85.88</v>
      </c>
      <c r="G41" s="12">
        <v>174.72</v>
      </c>
      <c r="H41" s="1">
        <v>11712</v>
      </c>
      <c r="I41" s="6" t="s">
        <v>200</v>
      </c>
      <c r="J41" s="7">
        <v>0.37</v>
      </c>
      <c r="K41" s="7">
        <v>2.72</v>
      </c>
      <c r="L41" s="8">
        <v>18</v>
      </c>
      <c r="M41" s="8">
        <v>69.5</v>
      </c>
      <c r="N41" s="7">
        <v>1.25</v>
      </c>
      <c r="O41" s="7">
        <v>2.94</v>
      </c>
      <c r="P41" s="7">
        <v>0.95</v>
      </c>
      <c r="Q41" s="7">
        <v>0.09</v>
      </c>
      <c r="R41" s="7">
        <v>3.48</v>
      </c>
      <c r="S41" s="8">
        <f t="shared" ref="S41:S72" si="1">SUM(J41:R41)</f>
        <v>99.300000000000011</v>
      </c>
      <c r="T41" s="9">
        <v>34.799999999999997</v>
      </c>
      <c r="U41" s="9">
        <v>3.6</v>
      </c>
      <c r="V41" s="9">
        <v>4.7</v>
      </c>
      <c r="W41" s="7">
        <v>1.5</v>
      </c>
    </row>
    <row r="42" spans="1:23" x14ac:dyDescent="0.2">
      <c r="A42" s="1" t="s">
        <v>125</v>
      </c>
      <c r="B42" s="1">
        <v>8</v>
      </c>
      <c r="C42" s="1" t="s">
        <v>127</v>
      </c>
      <c r="D42" s="1" t="s">
        <v>152</v>
      </c>
      <c r="E42" s="1" t="s">
        <v>117</v>
      </c>
      <c r="F42" s="12">
        <v>-85.88</v>
      </c>
      <c r="G42" s="12">
        <v>174.72</v>
      </c>
      <c r="H42" s="1">
        <v>11712</v>
      </c>
      <c r="I42" s="6" t="s">
        <v>200</v>
      </c>
      <c r="J42" s="7">
        <v>0.37</v>
      </c>
      <c r="K42" s="7">
        <v>2.67</v>
      </c>
      <c r="L42" s="8">
        <v>15.3</v>
      </c>
      <c r="M42" s="8">
        <v>72.7</v>
      </c>
      <c r="N42" s="7">
        <v>1.59</v>
      </c>
      <c r="O42" s="7">
        <v>2.3199999999999998</v>
      </c>
      <c r="P42" s="7">
        <v>0.84</v>
      </c>
      <c r="Q42" s="7">
        <v>7.0000000000000007E-2</v>
      </c>
      <c r="R42" s="7">
        <v>3.36</v>
      </c>
      <c r="S42" s="8">
        <f t="shared" si="1"/>
        <v>99.22</v>
      </c>
      <c r="T42" s="9">
        <v>81.099999999999994</v>
      </c>
      <c r="U42" s="9">
        <v>4</v>
      </c>
      <c r="V42" s="9">
        <v>5.4</v>
      </c>
      <c r="W42" s="7">
        <v>1.5</v>
      </c>
    </row>
    <row r="43" spans="1:23" x14ac:dyDescent="0.2">
      <c r="A43" s="1" t="s">
        <v>126</v>
      </c>
      <c r="B43" s="1">
        <v>9</v>
      </c>
      <c r="C43" s="1" t="s">
        <v>127</v>
      </c>
      <c r="D43" s="1" t="s">
        <v>152</v>
      </c>
      <c r="E43" s="1" t="s">
        <v>117</v>
      </c>
      <c r="F43" s="12">
        <v>-85.88</v>
      </c>
      <c r="G43" s="12">
        <v>174.72</v>
      </c>
      <c r="H43" s="1">
        <v>11712</v>
      </c>
      <c r="I43" s="6" t="s">
        <v>200</v>
      </c>
      <c r="J43" s="7">
        <v>0.38</v>
      </c>
      <c r="K43" s="7">
        <v>2.91</v>
      </c>
      <c r="L43" s="8">
        <v>19.2</v>
      </c>
      <c r="M43" s="8">
        <v>67.8</v>
      </c>
      <c r="N43" s="7">
        <v>1.28</v>
      </c>
      <c r="O43" s="7">
        <v>3.27</v>
      </c>
      <c r="P43" s="7">
        <v>1.01</v>
      </c>
      <c r="Q43" s="7">
        <v>0.08</v>
      </c>
      <c r="R43" s="7">
        <v>3.46</v>
      </c>
      <c r="S43" s="8">
        <f t="shared" si="1"/>
        <v>99.389999999999986</v>
      </c>
      <c r="T43" s="9">
        <v>111.4</v>
      </c>
      <c r="U43" s="9">
        <v>3.8</v>
      </c>
      <c r="V43" s="9">
        <v>6.5</v>
      </c>
      <c r="W43" s="7">
        <v>1.9</v>
      </c>
    </row>
    <row r="44" spans="1:23" x14ac:dyDescent="0.2">
      <c r="A44" s="10" t="s">
        <v>175</v>
      </c>
      <c r="B44" s="1">
        <v>126</v>
      </c>
      <c r="C44" s="1" t="s">
        <v>194</v>
      </c>
      <c r="D44" s="1" t="s">
        <v>149</v>
      </c>
      <c r="E44" s="1" t="s">
        <v>115</v>
      </c>
      <c r="F44" s="11">
        <v>-72.074700000000007</v>
      </c>
      <c r="G44" s="11">
        <v>23.3</v>
      </c>
      <c r="H44" s="12">
        <v>11900</v>
      </c>
      <c r="I44" s="12">
        <v>274</v>
      </c>
      <c r="J44" s="11">
        <v>0.28493708355090203</v>
      </c>
      <c r="K44" s="11">
        <v>3.3628812456064239</v>
      </c>
      <c r="L44" s="13">
        <v>19.026157593665342</v>
      </c>
      <c r="M44" s="13">
        <v>66.386132968652149</v>
      </c>
      <c r="N44" s="11">
        <v>0.97699847410147189</v>
      </c>
      <c r="O44" s="11">
        <v>3.9544521907806174</v>
      </c>
      <c r="P44" s="11">
        <v>1.0086039661258306</v>
      </c>
      <c r="Q44" s="11">
        <v>0.10566187296753927</v>
      </c>
      <c r="R44" s="11">
        <v>4.8843905963409897</v>
      </c>
      <c r="S44" s="8">
        <f t="shared" si="1"/>
        <v>99.990215991791274</v>
      </c>
      <c r="T44" s="13">
        <v>71.063079944066772</v>
      </c>
      <c r="U44" s="11">
        <v>4.9287028982760939</v>
      </c>
      <c r="V44" s="11">
        <v>6.386295332795739</v>
      </c>
      <c r="W44" s="11">
        <v>1.6992146678310256</v>
      </c>
    </row>
    <row r="45" spans="1:23" x14ac:dyDescent="0.2">
      <c r="A45" s="10" t="s">
        <v>176</v>
      </c>
      <c r="B45" s="1">
        <v>127</v>
      </c>
      <c r="C45" s="1" t="s">
        <v>194</v>
      </c>
      <c r="D45" s="1" t="s">
        <v>149</v>
      </c>
      <c r="E45" s="1" t="s">
        <v>115</v>
      </c>
      <c r="F45" s="11">
        <v>-72.074700000000007</v>
      </c>
      <c r="G45" s="11">
        <v>23.3</v>
      </c>
      <c r="H45" s="12">
        <v>11900</v>
      </c>
      <c r="I45" s="12">
        <v>480</v>
      </c>
      <c r="J45" s="11">
        <v>0.3835686135169129</v>
      </c>
      <c r="K45" s="11">
        <v>2.9548344417945551</v>
      </c>
      <c r="L45" s="13">
        <v>16.900684716111822</v>
      </c>
      <c r="M45" s="13">
        <v>69.966592724768631</v>
      </c>
      <c r="N45" s="11">
        <v>1.1028172598004657</v>
      </c>
      <c r="O45" s="11">
        <v>3.2784392122167727</v>
      </c>
      <c r="P45" s="11">
        <v>0.95721039589985957</v>
      </c>
      <c r="Q45" s="11">
        <v>9.6521462902207186E-2</v>
      </c>
      <c r="R45" s="11">
        <v>4.3338517648681192</v>
      </c>
      <c r="S45" s="8">
        <f t="shared" si="1"/>
        <v>99.974520591879326</v>
      </c>
      <c r="T45" s="13">
        <v>43.052141766844841</v>
      </c>
      <c r="U45" s="11">
        <v>5.3445621962421965</v>
      </c>
      <c r="V45" s="11">
        <v>7.3046083050318602</v>
      </c>
      <c r="W45" s="11">
        <v>1.3359149147615559</v>
      </c>
    </row>
    <row r="46" spans="1:23" x14ac:dyDescent="0.2">
      <c r="A46" s="10" t="s">
        <v>177</v>
      </c>
      <c r="B46" s="1">
        <v>128</v>
      </c>
      <c r="C46" s="1" t="s">
        <v>194</v>
      </c>
      <c r="D46" s="1" t="s">
        <v>149</v>
      </c>
      <c r="E46" s="1" t="s">
        <v>115</v>
      </c>
      <c r="F46" s="11">
        <v>-72.074700000000007</v>
      </c>
      <c r="G46" s="11">
        <v>23.3</v>
      </c>
      <c r="H46" s="12">
        <v>11900</v>
      </c>
      <c r="I46" s="12">
        <v>326</v>
      </c>
      <c r="J46" s="11">
        <v>0.37281990128204884</v>
      </c>
      <c r="K46" s="11">
        <v>3.205325823634082</v>
      </c>
      <c r="L46" s="13">
        <v>17.859044048802442</v>
      </c>
      <c r="M46" s="13">
        <v>68.410630046600559</v>
      </c>
      <c r="N46" s="11">
        <v>1.0844504390442677</v>
      </c>
      <c r="O46" s="11">
        <v>3.5614633363767729</v>
      </c>
      <c r="P46" s="11">
        <v>0.93844084942426598</v>
      </c>
      <c r="Q46" s="11">
        <v>9.3412101184598861E-2</v>
      </c>
      <c r="R46" s="11">
        <v>4.4634494173810699</v>
      </c>
      <c r="S46" s="8">
        <f t="shared" si="1"/>
        <v>99.989035963730103</v>
      </c>
      <c r="T46" s="13">
        <v>53.519017857513454</v>
      </c>
      <c r="U46" s="11">
        <v>4.6972452782394489</v>
      </c>
      <c r="V46" s="11">
        <v>7.4898640749633882</v>
      </c>
      <c r="W46" s="11">
        <v>1.6126612575114778</v>
      </c>
    </row>
    <row r="47" spans="1:23" x14ac:dyDescent="0.2">
      <c r="A47" s="10" t="s">
        <v>178</v>
      </c>
      <c r="B47" s="1">
        <v>129</v>
      </c>
      <c r="C47" s="1" t="s">
        <v>194</v>
      </c>
      <c r="D47" s="1" t="s">
        <v>149</v>
      </c>
      <c r="E47" s="1" t="s">
        <v>115</v>
      </c>
      <c r="F47" s="11">
        <v>-72.074700000000007</v>
      </c>
      <c r="G47" s="11">
        <v>23.3</v>
      </c>
      <c r="H47" s="12">
        <v>11900</v>
      </c>
      <c r="I47" s="12">
        <v>504</v>
      </c>
      <c r="J47" s="11">
        <v>0.39309984382339752</v>
      </c>
      <c r="K47" s="11">
        <v>3.678243421889801</v>
      </c>
      <c r="L47" s="13">
        <v>18.18622377684909</v>
      </c>
      <c r="M47" s="13">
        <v>66.926383474309162</v>
      </c>
      <c r="N47" s="11">
        <v>0.88146801328970159</v>
      </c>
      <c r="O47" s="11">
        <v>4.5032778400255369</v>
      </c>
      <c r="P47" s="11">
        <v>1.1022378046844186</v>
      </c>
      <c r="Q47" s="11">
        <v>9.8670069583333089E-2</v>
      </c>
      <c r="R47" s="11">
        <v>4.2219603884232395</v>
      </c>
      <c r="S47" s="8">
        <f t="shared" si="1"/>
        <v>99.991564632877683</v>
      </c>
      <c r="T47" s="13">
        <v>55.446376937284725</v>
      </c>
      <c r="U47" s="11">
        <v>2.5684892477105783</v>
      </c>
      <c r="V47" s="11">
        <v>6.5371853249875391</v>
      </c>
      <c r="W47" s="11">
        <v>1.5839018273420205</v>
      </c>
    </row>
    <row r="48" spans="1:23" x14ac:dyDescent="0.2">
      <c r="A48" s="10" t="s">
        <v>179</v>
      </c>
      <c r="B48" s="1">
        <v>130</v>
      </c>
      <c r="C48" s="1" t="s">
        <v>194</v>
      </c>
      <c r="D48" s="1" t="s">
        <v>149</v>
      </c>
      <c r="E48" s="1" t="s">
        <v>115</v>
      </c>
      <c r="F48" s="11">
        <v>-72.074700000000007</v>
      </c>
      <c r="G48" s="11">
        <v>23.3</v>
      </c>
      <c r="H48" s="12">
        <v>11900</v>
      </c>
      <c r="I48" s="6">
        <v>451.56228806223402</v>
      </c>
      <c r="J48" s="11">
        <v>0.37366762810068194</v>
      </c>
      <c r="K48" s="11">
        <v>3.4042802665306859</v>
      </c>
      <c r="L48" s="13">
        <v>19.364167623456449</v>
      </c>
      <c r="M48" s="13">
        <v>67.261144879150336</v>
      </c>
      <c r="N48" s="11">
        <v>0.82372800185359063</v>
      </c>
      <c r="O48" s="11">
        <v>3.5680955208841731</v>
      </c>
      <c r="P48" s="11">
        <v>0.97524859290882271</v>
      </c>
      <c r="Q48" s="11">
        <v>0.10881774703827901</v>
      </c>
      <c r="R48" s="11">
        <v>4.115478622268971</v>
      </c>
      <c r="S48" s="8">
        <f t="shared" si="1"/>
        <v>99.994628882191989</v>
      </c>
      <c r="T48" s="13">
        <v>25.078165576576236</v>
      </c>
      <c r="U48" s="11">
        <v>3.0646295550950349</v>
      </c>
      <c r="V48" s="11">
        <v>1.6672080230071775</v>
      </c>
      <c r="W48" s="11">
        <v>1.5639218755163624</v>
      </c>
    </row>
    <row r="49" spans="1:23" x14ac:dyDescent="0.2">
      <c r="A49" s="10" t="s">
        <v>180</v>
      </c>
      <c r="B49" s="1">
        <v>131</v>
      </c>
      <c r="C49" s="1" t="s">
        <v>194</v>
      </c>
      <c r="D49" s="1" t="s">
        <v>149</v>
      </c>
      <c r="E49" s="1" t="s">
        <v>115</v>
      </c>
      <c r="F49" s="11">
        <v>-72.074700000000007</v>
      </c>
      <c r="G49" s="11">
        <v>23.3</v>
      </c>
      <c r="H49" s="12">
        <v>11900</v>
      </c>
      <c r="I49" s="6">
        <v>290.00689646972188</v>
      </c>
      <c r="J49" s="11">
        <v>0.40768834977896334</v>
      </c>
      <c r="K49" s="11">
        <v>3.8391297674646387</v>
      </c>
      <c r="L49" s="13">
        <v>20.11445046496652</v>
      </c>
      <c r="M49" s="13">
        <v>65.20223284401645</v>
      </c>
      <c r="N49" s="11">
        <v>0.95173949396147084</v>
      </c>
      <c r="O49" s="11">
        <v>3.8263832347232825</v>
      </c>
      <c r="P49" s="11">
        <v>1.0532196563569138</v>
      </c>
      <c r="Q49" s="11">
        <v>0.10698818527242698</v>
      </c>
      <c r="R49" s="11">
        <v>4.488024299976292</v>
      </c>
      <c r="S49" s="8">
        <f t="shared" si="1"/>
        <v>99.989856296516948</v>
      </c>
      <c r="T49" s="13">
        <v>80.155260718828529</v>
      </c>
      <c r="U49" s="11">
        <v>4.3111533365275729</v>
      </c>
      <c r="V49" s="11">
        <v>4.4607868669691726</v>
      </c>
      <c r="W49" s="11">
        <v>1.7230205507185818</v>
      </c>
    </row>
    <row r="50" spans="1:23" x14ac:dyDescent="0.2">
      <c r="A50" s="10" t="s">
        <v>181</v>
      </c>
      <c r="B50" s="1">
        <v>132</v>
      </c>
      <c r="C50" s="1" t="s">
        <v>194</v>
      </c>
      <c r="D50" s="1" t="s">
        <v>149</v>
      </c>
      <c r="E50" s="1" t="s">
        <v>115</v>
      </c>
      <c r="F50" s="11">
        <v>-72.074700000000007</v>
      </c>
      <c r="G50" s="11">
        <v>23.3</v>
      </c>
      <c r="H50" s="12">
        <v>11900</v>
      </c>
      <c r="I50" s="6">
        <v>254.52406565981144</v>
      </c>
      <c r="J50" s="11">
        <v>0.37456036653285302</v>
      </c>
      <c r="K50" s="11">
        <v>3.1289330008753118</v>
      </c>
      <c r="L50" s="13">
        <v>18.417902363575042</v>
      </c>
      <c r="M50" s="13">
        <v>68.235136588322078</v>
      </c>
      <c r="N50" s="11">
        <v>0.95177349378180287</v>
      </c>
      <c r="O50" s="11">
        <v>3.3163112677244961</v>
      </c>
      <c r="P50" s="11">
        <v>0.9284521847126288</v>
      </c>
      <c r="Q50" s="11">
        <v>0.10164183273979992</v>
      </c>
      <c r="R50" s="11">
        <v>4.5387392312823698</v>
      </c>
      <c r="S50" s="8">
        <f t="shared" si="1"/>
        <v>99.993450329546377</v>
      </c>
      <c r="T50" s="13">
        <v>47.481038548409153</v>
      </c>
      <c r="U50" s="11">
        <v>4.9306541347759278</v>
      </c>
      <c r="V50" s="11">
        <v>2.8095995001588769</v>
      </c>
      <c r="W50" s="11">
        <v>1.5462038468015253</v>
      </c>
    </row>
    <row r="51" spans="1:23" x14ac:dyDescent="0.2">
      <c r="A51" s="1" t="s">
        <v>154</v>
      </c>
      <c r="B51" s="1">
        <v>105</v>
      </c>
      <c r="C51" s="1" t="s">
        <v>132</v>
      </c>
      <c r="D51" s="1" t="s">
        <v>149</v>
      </c>
      <c r="E51" s="1" t="s">
        <v>115</v>
      </c>
      <c r="F51" s="12">
        <v>-72.150000000000006</v>
      </c>
      <c r="G51" s="12">
        <v>23.26</v>
      </c>
      <c r="H51" s="1">
        <v>11585</v>
      </c>
      <c r="I51" s="6" t="s">
        <v>200</v>
      </c>
      <c r="J51" s="7">
        <v>0.28000000000000003</v>
      </c>
      <c r="K51" s="7">
        <v>2.88</v>
      </c>
      <c r="L51" s="8">
        <v>15.7</v>
      </c>
      <c r="M51" s="8">
        <v>72.599999999999994</v>
      </c>
      <c r="N51" s="7">
        <v>0.8</v>
      </c>
      <c r="O51" s="7">
        <v>3.27</v>
      </c>
      <c r="P51" s="7">
        <v>0.91</v>
      </c>
      <c r="Q51" s="7">
        <v>0.08</v>
      </c>
      <c r="R51" s="7">
        <v>3.49</v>
      </c>
      <c r="S51" s="8">
        <f t="shared" si="1"/>
        <v>100.00999999999998</v>
      </c>
      <c r="T51" s="9">
        <v>58.7</v>
      </c>
      <c r="U51" s="9">
        <v>2.4300000000000002</v>
      </c>
      <c r="V51" s="9">
        <v>1.41</v>
      </c>
      <c r="W51" s="7">
        <v>1.59</v>
      </c>
    </row>
    <row r="52" spans="1:23" x14ac:dyDescent="0.2">
      <c r="A52" s="1" t="s">
        <v>155</v>
      </c>
      <c r="B52" s="1">
        <v>106</v>
      </c>
      <c r="C52" s="1" t="s">
        <v>132</v>
      </c>
      <c r="D52" s="1" t="s">
        <v>149</v>
      </c>
      <c r="E52" s="1" t="s">
        <v>115</v>
      </c>
      <c r="F52" s="12">
        <v>-72.150000000000006</v>
      </c>
      <c r="G52" s="12">
        <v>23.26</v>
      </c>
      <c r="H52" s="1">
        <v>11585</v>
      </c>
      <c r="I52" s="6" t="s">
        <v>200</v>
      </c>
      <c r="J52" s="7">
        <v>0.37</v>
      </c>
      <c r="K52" s="7">
        <v>3.4</v>
      </c>
      <c r="L52" s="8">
        <v>19.399999999999999</v>
      </c>
      <c r="M52" s="8">
        <v>67.3</v>
      </c>
      <c r="N52" s="7">
        <v>0.82</v>
      </c>
      <c r="O52" s="7">
        <v>3.57</v>
      </c>
      <c r="P52" s="7">
        <v>0.98</v>
      </c>
      <c r="Q52" s="7">
        <v>0.11</v>
      </c>
      <c r="R52" s="7">
        <v>4.12</v>
      </c>
      <c r="S52" s="8">
        <f t="shared" si="1"/>
        <v>100.07</v>
      </c>
      <c r="T52" s="9">
        <v>25.1</v>
      </c>
      <c r="U52" s="9">
        <v>3.06</v>
      </c>
      <c r="V52" s="9">
        <v>1.67</v>
      </c>
      <c r="W52" s="7">
        <v>1.56</v>
      </c>
    </row>
    <row r="53" spans="1:23" x14ac:dyDescent="0.2">
      <c r="A53" s="1" t="s">
        <v>156</v>
      </c>
      <c r="B53" s="1">
        <v>107</v>
      </c>
      <c r="C53" s="1" t="s">
        <v>132</v>
      </c>
      <c r="D53" s="1" t="s">
        <v>149</v>
      </c>
      <c r="E53" s="1" t="s">
        <v>115</v>
      </c>
      <c r="F53" s="12">
        <v>-72.150000000000006</v>
      </c>
      <c r="G53" s="12">
        <v>23.26</v>
      </c>
      <c r="H53" s="1">
        <v>11585</v>
      </c>
      <c r="I53" s="6" t="s">
        <v>200</v>
      </c>
      <c r="J53" s="7">
        <v>0.24</v>
      </c>
      <c r="K53" s="7">
        <v>3.4</v>
      </c>
      <c r="L53" s="8">
        <v>15.7</v>
      </c>
      <c r="M53" s="8">
        <v>72.099999999999994</v>
      </c>
      <c r="N53" s="7">
        <v>0.57999999999999996</v>
      </c>
      <c r="O53" s="7">
        <v>3.73</v>
      </c>
      <c r="P53" s="7">
        <v>0.92</v>
      </c>
      <c r="Q53" s="7">
        <v>7.0000000000000007E-2</v>
      </c>
      <c r="R53" s="7">
        <v>3.2</v>
      </c>
      <c r="S53" s="8">
        <f t="shared" si="1"/>
        <v>99.94</v>
      </c>
      <c r="T53" s="9">
        <v>97.1</v>
      </c>
      <c r="U53" s="9">
        <v>2.12</v>
      </c>
      <c r="V53" s="9">
        <v>2.35</v>
      </c>
      <c r="W53" s="7">
        <v>1.68</v>
      </c>
    </row>
    <row r="54" spans="1:23" x14ac:dyDescent="0.2">
      <c r="A54" s="1" t="s">
        <v>157</v>
      </c>
      <c r="B54" s="1">
        <v>108</v>
      </c>
      <c r="C54" s="1" t="s">
        <v>132</v>
      </c>
      <c r="D54" s="1" t="s">
        <v>149</v>
      </c>
      <c r="E54" s="1" t="s">
        <v>115</v>
      </c>
      <c r="F54" s="12">
        <v>-72.150000000000006</v>
      </c>
      <c r="G54" s="12">
        <v>23.26</v>
      </c>
      <c r="H54" s="1">
        <v>11585</v>
      </c>
      <c r="I54" s="6" t="s">
        <v>200</v>
      </c>
      <c r="J54" s="7">
        <v>0.28999999999999998</v>
      </c>
      <c r="K54" s="7">
        <v>3.18</v>
      </c>
      <c r="L54" s="8">
        <v>15.1</v>
      </c>
      <c r="M54" s="8">
        <v>72.7</v>
      </c>
      <c r="N54" s="7">
        <v>0.71</v>
      </c>
      <c r="O54" s="7">
        <v>3.55</v>
      </c>
      <c r="P54" s="7">
        <v>0.89</v>
      </c>
      <c r="Q54" s="7">
        <v>0.08</v>
      </c>
      <c r="R54" s="7">
        <v>3.47</v>
      </c>
      <c r="S54" s="8">
        <f t="shared" si="1"/>
        <v>99.97</v>
      </c>
      <c r="T54" s="9">
        <v>95.7</v>
      </c>
      <c r="U54" s="9">
        <v>2.48</v>
      </c>
      <c r="V54" s="9">
        <v>2.5</v>
      </c>
      <c r="W54" s="7">
        <v>1.47</v>
      </c>
    </row>
    <row r="55" spans="1:23" x14ac:dyDescent="0.2">
      <c r="A55" s="1" t="s">
        <v>158</v>
      </c>
      <c r="B55" s="1">
        <v>109</v>
      </c>
      <c r="C55" s="1" t="s">
        <v>132</v>
      </c>
      <c r="D55" s="1" t="s">
        <v>149</v>
      </c>
      <c r="E55" s="1" t="s">
        <v>115</v>
      </c>
      <c r="F55" s="12">
        <v>-72.150000000000006</v>
      </c>
      <c r="G55" s="12">
        <v>23.26</v>
      </c>
      <c r="H55" s="1">
        <v>11585</v>
      </c>
      <c r="I55" s="6" t="s">
        <v>200</v>
      </c>
      <c r="J55" s="7">
        <v>0.28999999999999998</v>
      </c>
      <c r="K55" s="7">
        <v>3.3</v>
      </c>
      <c r="L55" s="8">
        <v>15.4</v>
      </c>
      <c r="M55" s="8">
        <v>72.2</v>
      </c>
      <c r="N55" s="7">
        <v>0.79</v>
      </c>
      <c r="O55" s="7">
        <v>3.54</v>
      </c>
      <c r="P55" s="7">
        <v>0.94</v>
      </c>
      <c r="Q55" s="7">
        <v>0.08</v>
      </c>
      <c r="R55" s="7">
        <v>3.52</v>
      </c>
      <c r="S55" s="8">
        <f t="shared" si="1"/>
        <v>100.06</v>
      </c>
      <c r="T55" s="9">
        <v>98.3</v>
      </c>
      <c r="U55" s="9">
        <v>2.78</v>
      </c>
      <c r="V55" s="9">
        <v>2.72</v>
      </c>
      <c r="W55" s="7">
        <v>1.6</v>
      </c>
    </row>
    <row r="56" spans="1:23" x14ac:dyDescent="0.2">
      <c r="A56" s="1" t="s">
        <v>159</v>
      </c>
      <c r="B56" s="1">
        <v>110</v>
      </c>
      <c r="C56" s="1" t="s">
        <v>132</v>
      </c>
      <c r="D56" s="1" t="s">
        <v>149</v>
      </c>
      <c r="E56" s="1" t="s">
        <v>115</v>
      </c>
      <c r="F56" s="12">
        <v>-72.150000000000006</v>
      </c>
      <c r="G56" s="12">
        <v>23.26</v>
      </c>
      <c r="H56" s="1">
        <v>11585</v>
      </c>
      <c r="I56" s="6" t="s">
        <v>200</v>
      </c>
      <c r="J56" s="7">
        <v>0.37</v>
      </c>
      <c r="K56" s="7">
        <v>3.13</v>
      </c>
      <c r="L56" s="8">
        <v>18.399999999999999</v>
      </c>
      <c r="M56" s="8">
        <v>68.2</v>
      </c>
      <c r="N56" s="7">
        <v>0.95</v>
      </c>
      <c r="O56" s="7">
        <v>3.32</v>
      </c>
      <c r="P56" s="7">
        <v>0.93</v>
      </c>
      <c r="Q56" s="7">
        <v>0.1</v>
      </c>
      <c r="R56" s="7">
        <v>4.54</v>
      </c>
      <c r="S56" s="8">
        <f t="shared" si="1"/>
        <v>99.94</v>
      </c>
      <c r="T56" s="9">
        <v>47.5</v>
      </c>
      <c r="U56" s="9">
        <v>4.93</v>
      </c>
      <c r="V56" s="9">
        <v>2.81</v>
      </c>
      <c r="W56" s="7">
        <v>1.55</v>
      </c>
    </row>
    <row r="57" spans="1:23" x14ac:dyDescent="0.2">
      <c r="A57" s="1" t="s">
        <v>160</v>
      </c>
      <c r="B57" s="1">
        <v>111</v>
      </c>
      <c r="C57" s="1" t="s">
        <v>132</v>
      </c>
      <c r="D57" s="1" t="s">
        <v>149</v>
      </c>
      <c r="E57" s="1" t="s">
        <v>115</v>
      </c>
      <c r="F57" s="12">
        <v>-72.150000000000006</v>
      </c>
      <c r="G57" s="12">
        <v>23.26</v>
      </c>
      <c r="H57" s="1">
        <v>11585</v>
      </c>
      <c r="I57" s="6" t="s">
        <v>200</v>
      </c>
      <c r="J57" s="7">
        <v>0.26</v>
      </c>
      <c r="K57" s="7">
        <v>2.58</v>
      </c>
      <c r="L57" s="8">
        <v>15.1</v>
      </c>
      <c r="M57" s="8">
        <v>73.7</v>
      </c>
      <c r="N57" s="7">
        <v>0.86</v>
      </c>
      <c r="O57" s="7">
        <v>3.34</v>
      </c>
      <c r="P57" s="7">
        <v>0.9</v>
      </c>
      <c r="Q57" s="7">
        <v>0.08</v>
      </c>
      <c r="R57" s="7">
        <v>3.16</v>
      </c>
      <c r="S57" s="8">
        <f t="shared" si="1"/>
        <v>99.98</v>
      </c>
      <c r="T57" s="9">
        <v>40</v>
      </c>
      <c r="U57" s="9">
        <v>2.42</v>
      </c>
      <c r="V57" s="9">
        <v>2.82</v>
      </c>
      <c r="W57" s="7">
        <v>1.44</v>
      </c>
    </row>
    <row r="58" spans="1:23" x14ac:dyDescent="0.2">
      <c r="A58" s="1" t="s">
        <v>161</v>
      </c>
      <c r="B58" s="1">
        <v>112</v>
      </c>
      <c r="C58" s="1" t="s">
        <v>132</v>
      </c>
      <c r="D58" s="1" t="s">
        <v>149</v>
      </c>
      <c r="E58" s="1" t="s">
        <v>115</v>
      </c>
      <c r="F58" s="12">
        <v>-72.150000000000006</v>
      </c>
      <c r="G58" s="12">
        <v>23.26</v>
      </c>
      <c r="H58" s="1">
        <v>11585</v>
      </c>
      <c r="I58" s="6" t="s">
        <v>200</v>
      </c>
      <c r="J58" s="7">
        <v>0.26</v>
      </c>
      <c r="K58" s="7">
        <v>2.97</v>
      </c>
      <c r="L58" s="8">
        <v>15.3</v>
      </c>
      <c r="M58" s="8">
        <v>72.8</v>
      </c>
      <c r="N58" s="7">
        <v>0.86</v>
      </c>
      <c r="O58" s="7">
        <v>2.99</v>
      </c>
      <c r="P58" s="7">
        <v>0.93</v>
      </c>
      <c r="Q58" s="7">
        <v>0.09</v>
      </c>
      <c r="R58" s="7">
        <v>3.86</v>
      </c>
      <c r="S58" s="8">
        <f t="shared" si="1"/>
        <v>100.06</v>
      </c>
      <c r="T58" s="9">
        <v>47.1</v>
      </c>
      <c r="U58" s="9">
        <v>2.94</v>
      </c>
      <c r="V58" s="9">
        <v>2.98</v>
      </c>
      <c r="W58" s="7">
        <v>1.47</v>
      </c>
    </row>
    <row r="59" spans="1:23" x14ac:dyDescent="0.2">
      <c r="A59" s="1" t="s">
        <v>162</v>
      </c>
      <c r="B59" s="1">
        <v>113</v>
      </c>
      <c r="C59" s="1" t="s">
        <v>132</v>
      </c>
      <c r="D59" s="1" t="s">
        <v>149</v>
      </c>
      <c r="E59" s="1" t="s">
        <v>115</v>
      </c>
      <c r="F59" s="12">
        <v>-72.150000000000006</v>
      </c>
      <c r="G59" s="12">
        <v>23.26</v>
      </c>
      <c r="H59" s="1">
        <v>11585</v>
      </c>
      <c r="I59" s="6" t="s">
        <v>200</v>
      </c>
      <c r="J59" s="7">
        <v>0.25</v>
      </c>
      <c r="K59" s="7">
        <v>2.93</v>
      </c>
      <c r="L59" s="8">
        <v>14.5</v>
      </c>
      <c r="M59" s="8">
        <v>73.400000000000006</v>
      </c>
      <c r="N59" s="7">
        <v>0.88</v>
      </c>
      <c r="O59" s="7">
        <v>3.22</v>
      </c>
      <c r="P59" s="7">
        <v>0.87</v>
      </c>
      <c r="Q59" s="7">
        <v>0.08</v>
      </c>
      <c r="R59" s="7">
        <v>3.81</v>
      </c>
      <c r="S59" s="8">
        <f t="shared" si="1"/>
        <v>99.940000000000012</v>
      </c>
      <c r="T59" s="9">
        <v>67.5</v>
      </c>
      <c r="U59" s="9">
        <v>3.96</v>
      </c>
      <c r="V59" s="9">
        <v>3.46</v>
      </c>
      <c r="W59" s="7">
        <v>1.55</v>
      </c>
    </row>
    <row r="60" spans="1:23" x14ac:dyDescent="0.2">
      <c r="A60" s="1" t="s">
        <v>163</v>
      </c>
      <c r="B60" s="1">
        <v>114</v>
      </c>
      <c r="C60" s="1" t="s">
        <v>132</v>
      </c>
      <c r="D60" s="1" t="s">
        <v>149</v>
      </c>
      <c r="E60" s="1" t="s">
        <v>115</v>
      </c>
      <c r="F60" s="12">
        <v>-72.150000000000006</v>
      </c>
      <c r="G60" s="12">
        <v>23.26</v>
      </c>
      <c r="H60" s="1">
        <v>11585</v>
      </c>
      <c r="I60" s="6" t="s">
        <v>200</v>
      </c>
      <c r="J60" s="7">
        <v>0.28999999999999998</v>
      </c>
      <c r="K60" s="7">
        <v>2.61</v>
      </c>
      <c r="L60" s="8">
        <v>14.5</v>
      </c>
      <c r="M60" s="8">
        <v>73.5</v>
      </c>
      <c r="N60" s="7">
        <v>0.88</v>
      </c>
      <c r="O60" s="7">
        <v>3.29</v>
      </c>
      <c r="P60" s="7">
        <v>0.85</v>
      </c>
      <c r="Q60" s="7">
        <v>0.08</v>
      </c>
      <c r="R60" s="7">
        <v>4.0199999999999996</v>
      </c>
      <c r="S60" s="8">
        <f t="shared" si="1"/>
        <v>100.02</v>
      </c>
      <c r="T60" s="9">
        <v>68.8</v>
      </c>
      <c r="U60" s="9">
        <v>4.93</v>
      </c>
      <c r="V60" s="9">
        <v>3.57</v>
      </c>
      <c r="W60" s="7">
        <v>1.63</v>
      </c>
    </row>
    <row r="61" spans="1:23" x14ac:dyDescent="0.2">
      <c r="A61" s="1" t="s">
        <v>164</v>
      </c>
      <c r="B61" s="1">
        <v>115</v>
      </c>
      <c r="C61" s="1" t="s">
        <v>132</v>
      </c>
      <c r="D61" s="1" t="s">
        <v>149</v>
      </c>
      <c r="E61" s="1" t="s">
        <v>115</v>
      </c>
      <c r="F61" s="12">
        <v>-72.150000000000006</v>
      </c>
      <c r="G61" s="12">
        <v>23.26</v>
      </c>
      <c r="H61" s="1">
        <v>11585</v>
      </c>
      <c r="I61" s="6" t="s">
        <v>200</v>
      </c>
      <c r="J61" s="7">
        <v>0.37</v>
      </c>
      <c r="K61" s="7">
        <v>2.76</v>
      </c>
      <c r="L61" s="8">
        <v>14.2</v>
      </c>
      <c r="M61" s="8">
        <v>74.400000000000006</v>
      </c>
      <c r="N61" s="7">
        <v>0.99</v>
      </c>
      <c r="O61" s="7">
        <v>3.12</v>
      </c>
      <c r="P61" s="7">
        <v>0.88</v>
      </c>
      <c r="Q61" s="7">
        <v>0.08</v>
      </c>
      <c r="R61" s="7">
        <v>3.28</v>
      </c>
      <c r="S61" s="8">
        <f t="shared" si="1"/>
        <v>100.08</v>
      </c>
      <c r="T61" s="9">
        <v>82.1</v>
      </c>
      <c r="U61" s="9">
        <v>2.96</v>
      </c>
      <c r="V61" s="9">
        <v>3.72</v>
      </c>
      <c r="W61" s="7">
        <v>1.45</v>
      </c>
    </row>
    <row r="62" spans="1:23" x14ac:dyDescent="0.2">
      <c r="A62" s="1" t="s">
        <v>116</v>
      </c>
      <c r="B62" s="1">
        <v>116</v>
      </c>
      <c r="C62" s="1" t="s">
        <v>132</v>
      </c>
      <c r="D62" s="1" t="s">
        <v>149</v>
      </c>
      <c r="E62" s="1" t="s">
        <v>115</v>
      </c>
      <c r="F62" s="12">
        <v>-72.150000000000006</v>
      </c>
      <c r="G62" s="12">
        <v>23.26</v>
      </c>
      <c r="H62" s="1">
        <v>11585</v>
      </c>
      <c r="I62" s="6" t="s">
        <v>200</v>
      </c>
      <c r="J62" s="7">
        <v>0.19</v>
      </c>
      <c r="K62" s="7">
        <v>3.2</v>
      </c>
      <c r="L62" s="8">
        <v>15.4</v>
      </c>
      <c r="M62" s="8">
        <v>71.7</v>
      </c>
      <c r="N62" s="7">
        <v>0.77</v>
      </c>
      <c r="O62" s="7">
        <v>3.48</v>
      </c>
      <c r="P62" s="7">
        <v>0.94</v>
      </c>
      <c r="Q62" s="7">
        <v>0.09</v>
      </c>
      <c r="R62" s="7">
        <v>4.2300000000000004</v>
      </c>
      <c r="S62" s="8">
        <f t="shared" si="1"/>
        <v>100.00000000000001</v>
      </c>
      <c r="T62" s="9">
        <v>52.7</v>
      </c>
      <c r="U62" s="9">
        <v>4.54</v>
      </c>
      <c r="V62" s="9">
        <v>4.3099999999999996</v>
      </c>
      <c r="W62" s="7">
        <v>1.64</v>
      </c>
    </row>
    <row r="63" spans="1:23" x14ac:dyDescent="0.2">
      <c r="A63" s="1" t="s">
        <v>165</v>
      </c>
      <c r="B63" s="1">
        <v>117</v>
      </c>
      <c r="C63" s="1" t="s">
        <v>132</v>
      </c>
      <c r="D63" s="1" t="s">
        <v>149</v>
      </c>
      <c r="E63" s="1" t="s">
        <v>115</v>
      </c>
      <c r="F63" s="12">
        <v>-72.150000000000006</v>
      </c>
      <c r="G63" s="12">
        <v>23.26</v>
      </c>
      <c r="H63" s="1">
        <v>11585</v>
      </c>
      <c r="I63" s="6" t="s">
        <v>200</v>
      </c>
      <c r="J63" s="7">
        <v>0.22</v>
      </c>
      <c r="K63" s="7">
        <v>2.83</v>
      </c>
      <c r="L63" s="8">
        <v>13.3</v>
      </c>
      <c r="M63" s="8">
        <v>75.099999999999994</v>
      </c>
      <c r="N63" s="7">
        <v>1</v>
      </c>
      <c r="O63" s="7">
        <v>3.21</v>
      </c>
      <c r="P63" s="7">
        <v>0.78</v>
      </c>
      <c r="Q63" s="7">
        <v>7.0000000000000007E-2</v>
      </c>
      <c r="R63" s="7">
        <v>3.43</v>
      </c>
      <c r="S63" s="8">
        <f t="shared" si="1"/>
        <v>99.939999999999984</v>
      </c>
      <c r="T63" s="9">
        <v>66.3</v>
      </c>
      <c r="U63" s="9">
        <v>3.23</v>
      </c>
      <c r="V63" s="9">
        <v>4.38</v>
      </c>
      <c r="W63" s="7">
        <v>1.36</v>
      </c>
    </row>
    <row r="64" spans="1:23" x14ac:dyDescent="0.2">
      <c r="A64" s="1" t="s">
        <v>166</v>
      </c>
      <c r="B64" s="1">
        <v>118</v>
      </c>
      <c r="C64" s="1" t="s">
        <v>132</v>
      </c>
      <c r="D64" s="1" t="s">
        <v>149</v>
      </c>
      <c r="E64" s="1" t="s">
        <v>115</v>
      </c>
      <c r="F64" s="12">
        <v>-72.150000000000006</v>
      </c>
      <c r="G64" s="12">
        <v>23.26</v>
      </c>
      <c r="H64" s="1">
        <v>11585</v>
      </c>
      <c r="I64" s="6" t="s">
        <v>200</v>
      </c>
      <c r="J64" s="7">
        <v>0.24</v>
      </c>
      <c r="K64" s="7">
        <v>2.72</v>
      </c>
      <c r="L64" s="8">
        <v>14</v>
      </c>
      <c r="M64" s="8">
        <v>73.599999999999994</v>
      </c>
      <c r="N64" s="7">
        <v>0.89</v>
      </c>
      <c r="O64" s="7">
        <v>3.28</v>
      </c>
      <c r="P64" s="7">
        <v>0.87</v>
      </c>
      <c r="Q64" s="7">
        <v>0.08</v>
      </c>
      <c r="R64" s="7">
        <v>4.3099999999999996</v>
      </c>
      <c r="S64" s="8">
        <f t="shared" si="1"/>
        <v>99.990000000000009</v>
      </c>
      <c r="T64" s="9">
        <v>46.6</v>
      </c>
      <c r="U64" s="9">
        <v>6.02</v>
      </c>
      <c r="V64" s="9">
        <v>4.7</v>
      </c>
      <c r="W64" s="7">
        <v>1.38</v>
      </c>
    </row>
    <row r="65" spans="1:23" x14ac:dyDescent="0.2">
      <c r="A65" s="1" t="s">
        <v>167</v>
      </c>
      <c r="B65" s="1">
        <v>119</v>
      </c>
      <c r="C65" s="1" t="s">
        <v>132</v>
      </c>
      <c r="D65" s="1" t="s">
        <v>149</v>
      </c>
      <c r="E65" s="1" t="s">
        <v>115</v>
      </c>
      <c r="F65" s="12">
        <v>-72.150000000000006</v>
      </c>
      <c r="G65" s="12">
        <v>23.26</v>
      </c>
      <c r="H65" s="1">
        <v>11585</v>
      </c>
      <c r="I65" s="6" t="s">
        <v>200</v>
      </c>
      <c r="J65" s="7">
        <v>0.26</v>
      </c>
      <c r="K65" s="7">
        <v>2.77</v>
      </c>
      <c r="L65" s="8">
        <v>12.2</v>
      </c>
      <c r="M65" s="8">
        <v>76.099999999999994</v>
      </c>
      <c r="N65" s="7">
        <v>0.91</v>
      </c>
      <c r="O65" s="7">
        <v>3.18</v>
      </c>
      <c r="P65" s="7">
        <v>0.77</v>
      </c>
      <c r="Q65" s="7">
        <v>0.08</v>
      </c>
      <c r="R65" s="7">
        <v>3.77</v>
      </c>
      <c r="S65" s="8">
        <f t="shared" si="1"/>
        <v>100.03999999999999</v>
      </c>
      <c r="T65" s="9">
        <v>58.6</v>
      </c>
      <c r="U65" s="9">
        <v>4.07</v>
      </c>
      <c r="V65" s="9">
        <v>4.8600000000000003</v>
      </c>
      <c r="W65" s="7">
        <v>1.18</v>
      </c>
    </row>
    <row r="66" spans="1:23" x14ac:dyDescent="0.2">
      <c r="A66" s="1" t="s">
        <v>168</v>
      </c>
      <c r="B66" s="1">
        <v>120</v>
      </c>
      <c r="C66" s="1" t="s">
        <v>132</v>
      </c>
      <c r="D66" s="1" t="s">
        <v>149</v>
      </c>
      <c r="E66" s="1" t="s">
        <v>115</v>
      </c>
      <c r="F66" s="12">
        <v>-72.150000000000006</v>
      </c>
      <c r="G66" s="12">
        <v>23.26</v>
      </c>
      <c r="H66" s="1">
        <v>11585</v>
      </c>
      <c r="I66" s="6" t="s">
        <v>200</v>
      </c>
      <c r="J66" s="7">
        <v>0.25</v>
      </c>
      <c r="K66" s="7">
        <v>3.17</v>
      </c>
      <c r="L66" s="8">
        <v>15.5</v>
      </c>
      <c r="M66" s="8">
        <v>71.8</v>
      </c>
      <c r="N66" s="7">
        <v>0.8</v>
      </c>
      <c r="O66" s="7">
        <v>3.33</v>
      </c>
      <c r="P66" s="7">
        <v>0.96</v>
      </c>
      <c r="Q66" s="7">
        <v>0.09</v>
      </c>
      <c r="R66" s="7">
        <v>4.1100000000000003</v>
      </c>
      <c r="S66" s="8">
        <f t="shared" si="1"/>
        <v>100.00999999999999</v>
      </c>
      <c r="T66" s="9">
        <v>51.6</v>
      </c>
      <c r="U66" s="9">
        <v>4.0599999999999996</v>
      </c>
      <c r="V66" s="9">
        <v>5.03</v>
      </c>
      <c r="W66" s="7">
        <v>1.6</v>
      </c>
    </row>
    <row r="67" spans="1:23" x14ac:dyDescent="0.2">
      <c r="A67" s="1" t="s">
        <v>169</v>
      </c>
      <c r="B67" s="1">
        <v>121</v>
      </c>
      <c r="C67" s="1" t="s">
        <v>132</v>
      </c>
      <c r="D67" s="1" t="s">
        <v>149</v>
      </c>
      <c r="E67" s="1" t="s">
        <v>115</v>
      </c>
      <c r="F67" s="12">
        <v>-72.150000000000006</v>
      </c>
      <c r="G67" s="12">
        <v>23.26</v>
      </c>
      <c r="H67" s="1">
        <v>11585</v>
      </c>
      <c r="I67" s="6" t="s">
        <v>200</v>
      </c>
      <c r="J67" s="7">
        <v>0.28000000000000003</v>
      </c>
      <c r="K67" s="7">
        <v>3.36</v>
      </c>
      <c r="L67" s="8">
        <v>19</v>
      </c>
      <c r="M67" s="8">
        <v>66.400000000000006</v>
      </c>
      <c r="N67" s="7">
        <v>0.98</v>
      </c>
      <c r="O67" s="7">
        <v>3.95</v>
      </c>
      <c r="P67" s="7">
        <v>1.01</v>
      </c>
      <c r="Q67" s="7">
        <v>0.11</v>
      </c>
      <c r="R67" s="7">
        <v>4.88</v>
      </c>
      <c r="S67" s="8">
        <f t="shared" si="1"/>
        <v>99.970000000000013</v>
      </c>
      <c r="T67" s="9">
        <v>71.099999999999994</v>
      </c>
      <c r="U67" s="9">
        <v>4.93</v>
      </c>
      <c r="V67" s="9">
        <v>6.39</v>
      </c>
      <c r="W67" s="7">
        <v>1.7</v>
      </c>
    </row>
    <row r="68" spans="1:23" x14ac:dyDescent="0.2">
      <c r="A68" s="1" t="s">
        <v>170</v>
      </c>
      <c r="B68" s="1">
        <v>122</v>
      </c>
      <c r="C68" s="1" t="s">
        <v>132</v>
      </c>
      <c r="D68" s="1" t="s">
        <v>149</v>
      </c>
      <c r="E68" s="1" t="s">
        <v>115</v>
      </c>
      <c r="F68" s="12">
        <v>-72.150000000000006</v>
      </c>
      <c r="G68" s="12">
        <v>23.26</v>
      </c>
      <c r="H68" s="1">
        <v>11585</v>
      </c>
      <c r="I68" s="6" t="s">
        <v>200</v>
      </c>
      <c r="J68" s="7">
        <v>0.38</v>
      </c>
      <c r="K68" s="7">
        <v>2.95</v>
      </c>
      <c r="L68" s="8">
        <v>16.899999999999999</v>
      </c>
      <c r="M68" s="8">
        <v>70</v>
      </c>
      <c r="N68" s="7">
        <v>1.1000000000000001</v>
      </c>
      <c r="O68" s="7">
        <v>3.28</v>
      </c>
      <c r="P68" s="7">
        <v>0.96</v>
      </c>
      <c r="Q68" s="7">
        <v>0.1</v>
      </c>
      <c r="R68" s="7">
        <v>4.33</v>
      </c>
      <c r="S68" s="8">
        <f t="shared" si="1"/>
        <v>99.999999999999972</v>
      </c>
      <c r="T68" s="9">
        <v>43.1</v>
      </c>
      <c r="U68" s="9">
        <v>5.34</v>
      </c>
      <c r="V68" s="9">
        <v>7.3</v>
      </c>
      <c r="W68" s="7">
        <v>1.34</v>
      </c>
    </row>
    <row r="69" spans="1:23" x14ac:dyDescent="0.2">
      <c r="A69" s="1" t="s">
        <v>171</v>
      </c>
      <c r="B69" s="1">
        <v>123</v>
      </c>
      <c r="C69" s="1" t="s">
        <v>132</v>
      </c>
      <c r="D69" s="1" t="s">
        <v>149</v>
      </c>
      <c r="E69" s="1" t="s">
        <v>115</v>
      </c>
      <c r="F69" s="12">
        <v>-72.150000000000006</v>
      </c>
      <c r="G69" s="12">
        <v>23.26</v>
      </c>
      <c r="H69" s="1">
        <v>11585</v>
      </c>
      <c r="I69" s="6" t="s">
        <v>200</v>
      </c>
      <c r="J69" s="7">
        <v>0.34</v>
      </c>
      <c r="K69" s="7">
        <v>3.32</v>
      </c>
      <c r="L69" s="8">
        <v>17.100000000000001</v>
      </c>
      <c r="M69" s="8">
        <v>69.3</v>
      </c>
      <c r="N69" s="7">
        <v>0.9</v>
      </c>
      <c r="O69" s="7">
        <v>3.67</v>
      </c>
      <c r="P69" s="7">
        <v>1.07</v>
      </c>
      <c r="Q69" s="7">
        <v>0.1</v>
      </c>
      <c r="R69" s="7">
        <v>4.16</v>
      </c>
      <c r="S69" s="8">
        <f t="shared" si="1"/>
        <v>99.96</v>
      </c>
      <c r="T69" s="9">
        <v>51.6</v>
      </c>
      <c r="U69" s="9">
        <v>3.6</v>
      </c>
      <c r="V69" s="9">
        <v>7.31</v>
      </c>
      <c r="W69" s="7">
        <v>1.7</v>
      </c>
    </row>
    <row r="70" spans="1:23" x14ac:dyDescent="0.2">
      <c r="A70" s="1" t="s">
        <v>172</v>
      </c>
      <c r="B70" s="1">
        <v>124</v>
      </c>
      <c r="C70" s="1" t="s">
        <v>132</v>
      </c>
      <c r="D70" s="1" t="s">
        <v>149</v>
      </c>
      <c r="E70" s="1" t="s">
        <v>115</v>
      </c>
      <c r="F70" s="12">
        <v>-72.150000000000006</v>
      </c>
      <c r="G70" s="12">
        <v>23.26</v>
      </c>
      <c r="H70" s="1">
        <v>11585</v>
      </c>
      <c r="I70" s="6" t="s">
        <v>200</v>
      </c>
      <c r="J70" s="7">
        <v>0.37</v>
      </c>
      <c r="K70" s="7">
        <v>3.21</v>
      </c>
      <c r="L70" s="8">
        <v>17.899999999999999</v>
      </c>
      <c r="M70" s="8">
        <v>68.400000000000006</v>
      </c>
      <c r="N70" s="7">
        <v>1.08</v>
      </c>
      <c r="O70" s="7">
        <v>3.56</v>
      </c>
      <c r="P70" s="7">
        <v>0.94</v>
      </c>
      <c r="Q70" s="7">
        <v>0.09</v>
      </c>
      <c r="R70" s="7">
        <v>4.46</v>
      </c>
      <c r="S70" s="8">
        <f t="shared" si="1"/>
        <v>100.00999999999999</v>
      </c>
      <c r="T70" s="9">
        <v>53.5</v>
      </c>
      <c r="U70" s="9">
        <v>4.7</v>
      </c>
      <c r="V70" s="9">
        <v>7.49</v>
      </c>
      <c r="W70" s="7">
        <v>1.61</v>
      </c>
    </row>
    <row r="71" spans="1:23" x14ac:dyDescent="0.2">
      <c r="A71" s="1" t="s">
        <v>173</v>
      </c>
      <c r="B71" s="1">
        <v>125</v>
      </c>
      <c r="C71" s="1" t="s">
        <v>132</v>
      </c>
      <c r="D71" s="1" t="s">
        <v>149</v>
      </c>
      <c r="E71" s="1" t="s">
        <v>115</v>
      </c>
      <c r="F71" s="12">
        <v>-72.150000000000006</v>
      </c>
      <c r="G71" s="12">
        <v>23.26</v>
      </c>
      <c r="H71" s="1">
        <v>11585</v>
      </c>
      <c r="I71" s="6" t="s">
        <v>200</v>
      </c>
      <c r="J71" s="7">
        <v>0.26</v>
      </c>
      <c r="K71" s="7">
        <v>2.72</v>
      </c>
      <c r="L71" s="8">
        <v>14.6</v>
      </c>
      <c r="M71" s="8">
        <v>73.2</v>
      </c>
      <c r="N71" s="7">
        <v>1.01</v>
      </c>
      <c r="O71" s="7">
        <v>3.54</v>
      </c>
      <c r="P71" s="7">
        <v>0.9</v>
      </c>
      <c r="Q71" s="7">
        <v>0.08</v>
      </c>
      <c r="R71" s="7">
        <v>3.62</v>
      </c>
      <c r="S71" s="8">
        <f t="shared" si="1"/>
        <v>99.930000000000021</v>
      </c>
      <c r="T71" s="9">
        <v>63.8</v>
      </c>
      <c r="U71" s="9">
        <v>3.27</v>
      </c>
      <c r="V71" s="9">
        <v>8.1</v>
      </c>
      <c r="W71" s="7">
        <v>1.53</v>
      </c>
    </row>
    <row r="72" spans="1:23" x14ac:dyDescent="0.2">
      <c r="A72" s="2" t="s">
        <v>17</v>
      </c>
      <c r="B72" s="1">
        <v>74</v>
      </c>
      <c r="C72" s="1" t="s">
        <v>130</v>
      </c>
      <c r="D72" s="1" t="s">
        <v>142</v>
      </c>
      <c r="E72" s="1" t="s">
        <v>9</v>
      </c>
      <c r="F72" s="12">
        <v>20.05</v>
      </c>
      <c r="G72" s="12">
        <v>117.42</v>
      </c>
      <c r="H72" s="1">
        <v>1149</v>
      </c>
      <c r="I72" s="6" t="s">
        <v>200</v>
      </c>
      <c r="J72" s="7">
        <v>2.39</v>
      </c>
      <c r="K72" s="7">
        <v>2.33</v>
      </c>
      <c r="L72" s="8">
        <v>14.7</v>
      </c>
      <c r="M72" s="8">
        <v>68.400000000000006</v>
      </c>
      <c r="N72" s="7">
        <v>3.11</v>
      </c>
      <c r="O72" s="7">
        <v>2.95</v>
      </c>
      <c r="P72" s="7">
        <v>0.73</v>
      </c>
      <c r="Q72" s="7">
        <v>0.06</v>
      </c>
      <c r="R72" s="7">
        <v>5.33</v>
      </c>
      <c r="S72" s="8">
        <f t="shared" si="1"/>
        <v>100.00000000000001</v>
      </c>
      <c r="T72" s="9">
        <v>123</v>
      </c>
      <c r="U72" s="9">
        <v>20.3</v>
      </c>
      <c r="V72" s="9">
        <v>56</v>
      </c>
      <c r="W72" s="7">
        <v>1.61</v>
      </c>
    </row>
    <row r="73" spans="1:23" x14ac:dyDescent="0.2">
      <c r="A73" s="2" t="s">
        <v>10</v>
      </c>
      <c r="B73" s="1">
        <v>75</v>
      </c>
      <c r="C73" s="1" t="s">
        <v>130</v>
      </c>
      <c r="D73" s="1" t="s">
        <v>142</v>
      </c>
      <c r="E73" s="1" t="s">
        <v>9</v>
      </c>
      <c r="F73" s="12">
        <v>20.05</v>
      </c>
      <c r="G73" s="12">
        <v>117.42</v>
      </c>
      <c r="H73" s="1">
        <v>1149</v>
      </c>
      <c r="I73" s="6" t="s">
        <v>200</v>
      </c>
      <c r="J73" s="7">
        <v>1.78</v>
      </c>
      <c r="K73" s="7">
        <v>2.87</v>
      </c>
      <c r="L73" s="8">
        <v>18.3</v>
      </c>
      <c r="M73" s="8">
        <v>64.599999999999994</v>
      </c>
      <c r="N73" s="7">
        <v>2.94</v>
      </c>
      <c r="O73" s="7">
        <v>2.27</v>
      </c>
      <c r="P73" s="7">
        <v>0.77</v>
      </c>
      <c r="Q73" s="7">
        <v>0.03</v>
      </c>
      <c r="R73" s="7">
        <v>6.43</v>
      </c>
      <c r="S73" s="8">
        <f t="shared" ref="S73:S104" si="2">SUM(J73:R73)</f>
        <v>99.989999999999981</v>
      </c>
      <c r="T73" s="9">
        <v>127</v>
      </c>
      <c r="U73" s="9">
        <v>18.3</v>
      </c>
      <c r="V73" s="9">
        <v>28</v>
      </c>
      <c r="W73" s="7">
        <v>1.58</v>
      </c>
    </row>
    <row r="74" spans="1:23" x14ac:dyDescent="0.2">
      <c r="A74" s="2" t="s">
        <v>18</v>
      </c>
      <c r="B74" s="1">
        <v>76</v>
      </c>
      <c r="C74" s="1" t="s">
        <v>130</v>
      </c>
      <c r="D74" s="1" t="s">
        <v>142</v>
      </c>
      <c r="E74" s="1" t="s">
        <v>9</v>
      </c>
      <c r="F74" s="12">
        <v>20.05</v>
      </c>
      <c r="G74" s="12">
        <v>117.42</v>
      </c>
      <c r="H74" s="1">
        <v>1149</v>
      </c>
      <c r="I74" s="6" t="s">
        <v>200</v>
      </c>
      <c r="J74" s="7">
        <v>2.14</v>
      </c>
      <c r="K74" s="7">
        <v>2.78</v>
      </c>
      <c r="L74" s="8">
        <v>17.8</v>
      </c>
      <c r="M74" s="8">
        <v>64.599999999999994</v>
      </c>
      <c r="N74" s="7">
        <v>3.39</v>
      </c>
      <c r="O74" s="7">
        <v>1.95</v>
      </c>
      <c r="P74" s="7">
        <v>0.77</v>
      </c>
      <c r="Q74" s="7">
        <v>0.09</v>
      </c>
      <c r="R74" s="7">
        <v>6.52</v>
      </c>
      <c r="S74" s="8">
        <f t="shared" si="2"/>
        <v>100.03999999999999</v>
      </c>
      <c r="T74" s="9">
        <v>127</v>
      </c>
      <c r="U74" s="9">
        <v>20.7</v>
      </c>
      <c r="V74" s="9">
        <v>57</v>
      </c>
      <c r="W74" s="7">
        <v>1.46</v>
      </c>
    </row>
    <row r="75" spans="1:23" x14ac:dyDescent="0.2">
      <c r="A75" s="2" t="s">
        <v>14</v>
      </c>
      <c r="B75" s="1">
        <v>77</v>
      </c>
      <c r="C75" s="1" t="s">
        <v>130</v>
      </c>
      <c r="D75" s="1" t="s">
        <v>142</v>
      </c>
      <c r="E75" s="1" t="s">
        <v>9</v>
      </c>
      <c r="F75" s="12">
        <v>20.05</v>
      </c>
      <c r="G75" s="12">
        <v>117.42</v>
      </c>
      <c r="H75" s="1">
        <v>1149</v>
      </c>
      <c r="I75" s="6" t="s">
        <v>200</v>
      </c>
      <c r="J75" s="7">
        <v>1.9</v>
      </c>
      <c r="K75" s="7">
        <v>2.68</v>
      </c>
      <c r="L75" s="8">
        <v>15.6</v>
      </c>
      <c r="M75" s="8">
        <v>67.3</v>
      </c>
      <c r="N75" s="7">
        <v>2.42</v>
      </c>
      <c r="O75" s="7">
        <v>3.36</v>
      </c>
      <c r="P75" s="7">
        <v>0.77</v>
      </c>
      <c r="Q75" s="7">
        <v>0.08</v>
      </c>
      <c r="R75" s="7">
        <v>5.85</v>
      </c>
      <c r="S75" s="8">
        <f t="shared" si="2"/>
        <v>99.95999999999998</v>
      </c>
      <c r="T75" s="9">
        <v>105</v>
      </c>
      <c r="U75" s="9">
        <v>15.3</v>
      </c>
      <c r="V75" s="9">
        <v>33</v>
      </c>
      <c r="W75" s="7">
        <v>1.51</v>
      </c>
    </row>
    <row r="76" spans="1:23" x14ac:dyDescent="0.2">
      <c r="A76" s="2" t="s">
        <v>15</v>
      </c>
      <c r="B76" s="1">
        <v>78</v>
      </c>
      <c r="C76" s="1" t="s">
        <v>130</v>
      </c>
      <c r="D76" s="1" t="s">
        <v>142</v>
      </c>
      <c r="E76" s="1" t="s">
        <v>9</v>
      </c>
      <c r="F76" s="12">
        <v>20.05</v>
      </c>
      <c r="G76" s="12">
        <v>117.42</v>
      </c>
      <c r="H76" s="1">
        <v>1149</v>
      </c>
      <c r="I76" s="6" t="s">
        <v>200</v>
      </c>
      <c r="J76" s="7">
        <v>2.0099999999999998</v>
      </c>
      <c r="K76" s="7">
        <v>2.81</v>
      </c>
      <c r="L76" s="8">
        <v>17.100000000000001</v>
      </c>
      <c r="M76" s="8">
        <v>65.5</v>
      </c>
      <c r="N76" s="7">
        <v>3.33</v>
      </c>
      <c r="O76" s="7">
        <v>2.11</v>
      </c>
      <c r="P76" s="7">
        <v>0.75</v>
      </c>
      <c r="Q76" s="7">
        <v>0.06</v>
      </c>
      <c r="R76" s="7">
        <v>6.36</v>
      </c>
      <c r="S76" s="8">
        <f t="shared" si="2"/>
        <v>100.03</v>
      </c>
      <c r="T76" s="9">
        <v>121</v>
      </c>
      <c r="U76" s="9">
        <v>19.8</v>
      </c>
      <c r="V76" s="9">
        <v>41</v>
      </c>
      <c r="W76" s="7">
        <v>1.52</v>
      </c>
    </row>
    <row r="77" spans="1:23" x14ac:dyDescent="0.2">
      <c r="A77" s="2" t="s">
        <v>24</v>
      </c>
      <c r="B77" s="1">
        <v>79</v>
      </c>
      <c r="C77" s="1" t="s">
        <v>130</v>
      </c>
      <c r="D77" s="1" t="s">
        <v>142</v>
      </c>
      <c r="E77" s="1" t="s">
        <v>9</v>
      </c>
      <c r="F77" s="12">
        <v>20.05</v>
      </c>
      <c r="G77" s="12">
        <v>117.42</v>
      </c>
      <c r="H77" s="1">
        <v>1149</v>
      </c>
      <c r="I77" s="6" t="s">
        <v>200</v>
      </c>
      <c r="J77" s="7">
        <v>2.08</v>
      </c>
      <c r="K77" s="7">
        <v>2.5299999999999998</v>
      </c>
      <c r="L77" s="8">
        <v>11.8</v>
      </c>
      <c r="M77" s="8">
        <v>72.7</v>
      </c>
      <c r="N77" s="7">
        <v>2.38</v>
      </c>
      <c r="O77" s="7">
        <v>2.91</v>
      </c>
      <c r="P77" s="7">
        <v>0.6</v>
      </c>
      <c r="Q77" s="7">
        <v>0.08</v>
      </c>
      <c r="R77" s="7">
        <v>4.97</v>
      </c>
      <c r="S77" s="8">
        <f t="shared" si="2"/>
        <v>100.04999999999998</v>
      </c>
      <c r="T77" s="9">
        <v>185</v>
      </c>
      <c r="U77" s="9">
        <v>23.9</v>
      </c>
      <c r="V77" s="9">
        <v>133</v>
      </c>
      <c r="W77" s="7">
        <v>1.34</v>
      </c>
    </row>
    <row r="78" spans="1:23" x14ac:dyDescent="0.2">
      <c r="A78" s="2" t="s">
        <v>6</v>
      </c>
      <c r="B78" s="1">
        <v>28</v>
      </c>
      <c r="C78" s="1" t="s">
        <v>129</v>
      </c>
      <c r="D78" s="1" t="s">
        <v>142</v>
      </c>
      <c r="E78" s="2" t="s">
        <v>5</v>
      </c>
      <c r="F78" s="12">
        <v>20.05</v>
      </c>
      <c r="G78" s="12">
        <v>117.42</v>
      </c>
      <c r="H78" s="1">
        <v>1149</v>
      </c>
      <c r="I78" s="6" t="s">
        <v>201</v>
      </c>
      <c r="J78" s="7">
        <v>0.98981860147103917</v>
      </c>
      <c r="K78" s="7">
        <v>2.8921401869053494</v>
      </c>
      <c r="L78" s="8">
        <v>19.961778501729565</v>
      </c>
      <c r="M78" s="8">
        <v>63.988079197528343</v>
      </c>
      <c r="N78" s="7">
        <v>2.8241915273043148</v>
      </c>
      <c r="O78" s="7">
        <v>1.8441782305924079</v>
      </c>
      <c r="P78" s="7">
        <v>1.0282037015382415</v>
      </c>
      <c r="Q78" s="7">
        <v>8.2624691511915885E-2</v>
      </c>
      <c r="R78" s="7">
        <v>6.3333458207220206</v>
      </c>
      <c r="S78" s="8">
        <f t="shared" si="2"/>
        <v>99.944360459303184</v>
      </c>
      <c r="T78" s="9">
        <v>85.423333333333332</v>
      </c>
      <c r="U78" s="9">
        <v>13.280000000000001</v>
      </c>
      <c r="V78" s="9">
        <v>12.950000000000001</v>
      </c>
      <c r="W78" s="7">
        <v>1.5836666666666666</v>
      </c>
    </row>
    <row r="79" spans="1:23" x14ac:dyDescent="0.2">
      <c r="A79" s="2" t="s">
        <v>7</v>
      </c>
      <c r="B79" s="1">
        <v>29</v>
      </c>
      <c r="C79" s="1" t="s">
        <v>129</v>
      </c>
      <c r="D79" s="1" t="s">
        <v>142</v>
      </c>
      <c r="E79" s="2" t="s">
        <v>5</v>
      </c>
      <c r="F79" s="12">
        <v>20.05</v>
      </c>
      <c r="G79" s="12">
        <v>117.42</v>
      </c>
      <c r="H79" s="1">
        <v>1149</v>
      </c>
      <c r="I79" s="6">
        <v>447.5</v>
      </c>
      <c r="J79" s="7">
        <v>1.0699500621539513</v>
      </c>
      <c r="K79" s="7">
        <v>2.9670459022392617</v>
      </c>
      <c r="L79" s="8">
        <v>20.24862156785618</v>
      </c>
      <c r="M79" s="8">
        <v>63.253743011954938</v>
      </c>
      <c r="N79" s="7">
        <v>2.8854544944913636</v>
      </c>
      <c r="O79" s="7">
        <v>1.7669786562018253</v>
      </c>
      <c r="P79" s="7">
        <v>1.0132984224925956</v>
      </c>
      <c r="Q79" s="7">
        <v>8.7072075160576884E-2</v>
      </c>
      <c r="R79" s="7">
        <v>6.4897678380133748</v>
      </c>
      <c r="S79" s="8">
        <f t="shared" si="2"/>
        <v>99.781932030564079</v>
      </c>
      <c r="T79" s="9">
        <v>95.563333333333333</v>
      </c>
      <c r="U79" s="9">
        <v>15.286666666666667</v>
      </c>
      <c r="V79" s="9">
        <v>14.383333333333335</v>
      </c>
      <c r="W79" s="7">
        <v>1.5289999999999999</v>
      </c>
    </row>
    <row r="80" spans="1:23" x14ac:dyDescent="0.2">
      <c r="A80" s="2" t="s">
        <v>8</v>
      </c>
      <c r="B80" s="1">
        <v>30</v>
      </c>
      <c r="C80" s="1" t="s">
        <v>129</v>
      </c>
      <c r="D80" s="1" t="s">
        <v>142</v>
      </c>
      <c r="E80" s="2" t="s">
        <v>5</v>
      </c>
      <c r="F80" s="12">
        <v>20.05</v>
      </c>
      <c r="G80" s="12">
        <v>117.42</v>
      </c>
      <c r="H80" s="1">
        <v>1149</v>
      </c>
      <c r="I80" s="6" t="s">
        <v>202</v>
      </c>
      <c r="J80" s="7">
        <v>1.2506147516390878</v>
      </c>
      <c r="K80" s="7">
        <v>3.3881801020203977</v>
      </c>
      <c r="L80" s="8">
        <v>16.401786598681927</v>
      </c>
      <c r="M80" s="8">
        <v>65.765357702003897</v>
      </c>
      <c r="N80" s="7">
        <v>2.3944614198513197</v>
      </c>
      <c r="O80" s="7">
        <v>2.9749980158487159</v>
      </c>
      <c r="P80" s="7">
        <v>1.0906261444465251</v>
      </c>
      <c r="Q80" s="7">
        <v>0.12116753848441238</v>
      </c>
      <c r="R80" s="7">
        <v>6.7736806231300291</v>
      </c>
      <c r="S80" s="8">
        <f t="shared" si="2"/>
        <v>100.16087289610633</v>
      </c>
      <c r="T80" s="9">
        <v>75.740000000000009</v>
      </c>
      <c r="U80" s="9">
        <v>13.405000000000001</v>
      </c>
      <c r="V80" s="9">
        <v>22.085000000000001</v>
      </c>
      <c r="W80" s="7">
        <v>1.41875</v>
      </c>
    </row>
    <row r="81" spans="1:23" x14ac:dyDescent="0.2">
      <c r="A81" s="2" t="s">
        <v>11</v>
      </c>
      <c r="B81" s="1">
        <v>31</v>
      </c>
      <c r="C81" s="1" t="s">
        <v>129</v>
      </c>
      <c r="D81" s="1" t="s">
        <v>142</v>
      </c>
      <c r="E81" s="2" t="s">
        <v>5</v>
      </c>
      <c r="F81" s="12">
        <v>20.05</v>
      </c>
      <c r="G81" s="12">
        <v>117.42</v>
      </c>
      <c r="H81" s="1">
        <v>1149</v>
      </c>
      <c r="I81" s="6" t="s">
        <v>203</v>
      </c>
      <c r="J81" s="7">
        <v>1.2760333333333334</v>
      </c>
      <c r="K81" s="7">
        <v>3.1376499999999994</v>
      </c>
      <c r="L81" s="8">
        <v>18.552166666666668</v>
      </c>
      <c r="M81" s="8">
        <v>63.344349999999999</v>
      </c>
      <c r="N81" s="7">
        <v>3.1242666666666667</v>
      </c>
      <c r="O81" s="7">
        <v>2.9746166666666674</v>
      </c>
      <c r="P81" s="7">
        <v>0.92465000000000008</v>
      </c>
      <c r="Q81" s="7">
        <v>0.11403333333333333</v>
      </c>
      <c r="R81" s="7">
        <v>6.2558000000000007</v>
      </c>
      <c r="S81" s="8">
        <f t="shared" si="2"/>
        <v>99.703566666666688</v>
      </c>
      <c r="T81" s="9">
        <v>95.38</v>
      </c>
      <c r="U81" s="9">
        <v>17.063333333333336</v>
      </c>
      <c r="V81" s="9">
        <v>28.136666666666667</v>
      </c>
      <c r="W81" s="7">
        <v>1.4829999999999999</v>
      </c>
    </row>
    <row r="82" spans="1:23" x14ac:dyDescent="0.2">
      <c r="A82" s="2" t="s">
        <v>12</v>
      </c>
      <c r="B82" s="1">
        <v>32</v>
      </c>
      <c r="C82" s="1" t="s">
        <v>129</v>
      </c>
      <c r="D82" s="1" t="s">
        <v>142</v>
      </c>
      <c r="E82" s="2" t="s">
        <v>5</v>
      </c>
      <c r="F82" s="12">
        <v>20.05</v>
      </c>
      <c r="G82" s="12">
        <v>117.42</v>
      </c>
      <c r="H82" s="1">
        <v>1149</v>
      </c>
      <c r="I82" s="6" t="s">
        <v>204</v>
      </c>
      <c r="J82" s="7">
        <v>1.4164000000000001</v>
      </c>
      <c r="K82" s="7">
        <v>2.2886000000000002</v>
      </c>
      <c r="L82" s="8">
        <v>14.271000000000001</v>
      </c>
      <c r="M82" s="8">
        <v>71.5672</v>
      </c>
      <c r="N82" s="7">
        <v>2.5676000000000001</v>
      </c>
      <c r="O82" s="7">
        <v>2.3895999999999997</v>
      </c>
      <c r="P82" s="7">
        <v>0.84519999999999995</v>
      </c>
      <c r="Q82" s="7">
        <v>7.9399999999999998E-2</v>
      </c>
      <c r="R82" s="7">
        <v>4.8054000000000006</v>
      </c>
      <c r="S82" s="8">
        <f t="shared" si="2"/>
        <v>100.23040000000002</v>
      </c>
      <c r="T82" s="9">
        <v>72.476666666666674</v>
      </c>
      <c r="U82" s="9">
        <v>13.103333333333333</v>
      </c>
      <c r="V82" s="9">
        <v>28.903333333333336</v>
      </c>
      <c r="W82" s="7">
        <v>1.3150000000000002</v>
      </c>
    </row>
    <row r="83" spans="1:23" x14ac:dyDescent="0.2">
      <c r="A83" s="2" t="s">
        <v>13</v>
      </c>
      <c r="B83" s="1">
        <v>33</v>
      </c>
      <c r="C83" s="1" t="s">
        <v>129</v>
      </c>
      <c r="D83" s="1" t="s">
        <v>142</v>
      </c>
      <c r="E83" s="2" t="s">
        <v>5</v>
      </c>
      <c r="F83" s="12">
        <v>20.05</v>
      </c>
      <c r="G83" s="12">
        <v>117.42</v>
      </c>
      <c r="H83" s="1">
        <v>1149</v>
      </c>
      <c r="I83" s="6" t="s">
        <v>205</v>
      </c>
      <c r="J83" s="7">
        <v>1.1650708091287796</v>
      </c>
      <c r="K83" s="7">
        <v>2.7791006611285298</v>
      </c>
      <c r="L83" s="8">
        <v>18.98773258229205</v>
      </c>
      <c r="M83" s="8">
        <v>64.57694006405417</v>
      </c>
      <c r="N83" s="7">
        <v>3.1467228403442498</v>
      </c>
      <c r="O83" s="7">
        <v>2.3061462305076255</v>
      </c>
      <c r="P83" s="7">
        <v>0.99232966790230004</v>
      </c>
      <c r="Q83" s="7">
        <v>9.9853885853855268E-2</v>
      </c>
      <c r="R83" s="7">
        <v>6.2603249619476262</v>
      </c>
      <c r="S83" s="8">
        <f t="shared" si="2"/>
        <v>100.31422170315919</v>
      </c>
      <c r="T83" s="9">
        <v>93.696666666666658</v>
      </c>
      <c r="U83" s="9">
        <v>16.826666666666668</v>
      </c>
      <c r="V83" s="9">
        <v>29.72</v>
      </c>
      <c r="W83" s="7">
        <v>1.5250000000000001</v>
      </c>
    </row>
    <row r="84" spans="1:23" x14ac:dyDescent="0.2">
      <c r="A84" s="2" t="s">
        <v>16</v>
      </c>
      <c r="B84" s="1">
        <v>34</v>
      </c>
      <c r="C84" s="1" t="s">
        <v>129</v>
      </c>
      <c r="D84" s="1" t="s">
        <v>142</v>
      </c>
      <c r="E84" s="2" t="s">
        <v>5</v>
      </c>
      <c r="F84" s="12">
        <v>20.05</v>
      </c>
      <c r="G84" s="12">
        <v>117.42</v>
      </c>
      <c r="H84" s="1">
        <v>1149</v>
      </c>
      <c r="I84" s="6">
        <v>171</v>
      </c>
      <c r="J84" s="7">
        <v>1.2592987317944524</v>
      </c>
      <c r="K84" s="7">
        <v>2.6983661006995536</v>
      </c>
      <c r="L84" s="8">
        <v>18.568447279252609</v>
      </c>
      <c r="M84" s="8">
        <v>64.139041202049469</v>
      </c>
      <c r="N84" s="7">
        <v>3.4629808047757309</v>
      </c>
      <c r="O84" s="7">
        <v>2.927354690797753</v>
      </c>
      <c r="P84" s="7">
        <v>0.9300388233353678</v>
      </c>
      <c r="Q84" s="7">
        <v>9.6140739108723602E-2</v>
      </c>
      <c r="R84" s="7">
        <v>5.6307149885102694</v>
      </c>
      <c r="S84" s="8">
        <f t="shared" si="2"/>
        <v>99.712383360323912</v>
      </c>
      <c r="T84" s="9">
        <v>101.02666666666666</v>
      </c>
      <c r="U84" s="9">
        <v>18.66</v>
      </c>
      <c r="V84" s="9">
        <v>42.123333333333335</v>
      </c>
      <c r="W84" s="7">
        <v>1.4823333333333333</v>
      </c>
    </row>
    <row r="85" spans="1:23" x14ac:dyDescent="0.2">
      <c r="A85" s="2" t="s">
        <v>19</v>
      </c>
      <c r="B85" s="1">
        <v>35</v>
      </c>
      <c r="C85" s="1" t="s">
        <v>129</v>
      </c>
      <c r="D85" s="1" t="s">
        <v>142</v>
      </c>
      <c r="E85" s="2" t="s">
        <v>5</v>
      </c>
      <c r="F85" s="12">
        <v>20.05</v>
      </c>
      <c r="G85" s="12">
        <v>117.42</v>
      </c>
      <c r="H85" s="1">
        <v>1149</v>
      </c>
      <c r="I85" s="6" t="s">
        <v>206</v>
      </c>
      <c r="J85" s="7">
        <v>1.7359185512983366</v>
      </c>
      <c r="K85" s="7">
        <v>2.8415293796823553</v>
      </c>
      <c r="L85" s="8">
        <v>16.792055735147521</v>
      </c>
      <c r="M85" s="8">
        <v>66.473886149508672</v>
      </c>
      <c r="N85" s="7">
        <v>2.763476070089995</v>
      </c>
      <c r="O85" s="7">
        <v>2.7559089354510111</v>
      </c>
      <c r="P85" s="7">
        <v>0.95801906574225781</v>
      </c>
      <c r="Q85" s="7">
        <v>8.7822254079190032E-2</v>
      </c>
      <c r="R85" s="7">
        <v>5.4877449241714444</v>
      </c>
      <c r="S85" s="8">
        <f t="shared" si="2"/>
        <v>99.896361065170794</v>
      </c>
      <c r="T85" s="9">
        <v>17.45</v>
      </c>
      <c r="U85" s="9">
        <v>16.720000000000002</v>
      </c>
      <c r="V85" s="9">
        <v>76.626666666666665</v>
      </c>
      <c r="W85" s="7">
        <v>1.5250000000000001</v>
      </c>
    </row>
    <row r="86" spans="1:23" x14ac:dyDescent="0.2">
      <c r="A86" s="2" t="s">
        <v>20</v>
      </c>
      <c r="B86" s="1">
        <v>36</v>
      </c>
      <c r="C86" s="1" t="s">
        <v>129</v>
      </c>
      <c r="D86" s="1" t="s">
        <v>142</v>
      </c>
      <c r="E86" s="2" t="s">
        <v>5</v>
      </c>
      <c r="F86" s="12">
        <v>20.05</v>
      </c>
      <c r="G86" s="12">
        <v>117.42</v>
      </c>
      <c r="H86" s="1">
        <v>1149</v>
      </c>
      <c r="I86" s="6">
        <v>399</v>
      </c>
      <c r="J86" s="7">
        <v>1.3404232138151024</v>
      </c>
      <c r="K86" s="7">
        <v>3.1139301095540759</v>
      </c>
      <c r="L86" s="8">
        <v>17.621405278709126</v>
      </c>
      <c r="M86" s="8">
        <v>66.336564752814482</v>
      </c>
      <c r="N86" s="7">
        <v>2.2152261523371846</v>
      </c>
      <c r="O86" s="7">
        <v>3.5645426307792456</v>
      </c>
      <c r="P86" s="7">
        <v>0.93514153963863578</v>
      </c>
      <c r="Q86" s="7">
        <v>0.11401153380305766</v>
      </c>
      <c r="R86" s="7">
        <v>5.2790787379311084</v>
      </c>
      <c r="S86" s="8">
        <f t="shared" si="2"/>
        <v>100.520323949382</v>
      </c>
      <c r="T86" s="9">
        <v>25.099999999999998</v>
      </c>
      <c r="U86" s="9">
        <v>16.543333333333333</v>
      </c>
      <c r="V86" s="9">
        <v>79.339999999999989</v>
      </c>
      <c r="W86" s="7">
        <v>1.671</v>
      </c>
    </row>
    <row r="87" spans="1:23" x14ac:dyDescent="0.2">
      <c r="A87" s="2" t="s">
        <v>21</v>
      </c>
      <c r="B87" s="1">
        <v>37</v>
      </c>
      <c r="C87" s="1" t="s">
        <v>129</v>
      </c>
      <c r="D87" s="1" t="s">
        <v>142</v>
      </c>
      <c r="E87" s="2" t="s">
        <v>5</v>
      </c>
      <c r="F87" s="12">
        <v>20.05</v>
      </c>
      <c r="G87" s="12">
        <v>117.42</v>
      </c>
      <c r="H87" s="1">
        <v>1149</v>
      </c>
      <c r="I87" s="6" t="s">
        <v>207</v>
      </c>
      <c r="J87" s="7">
        <v>1.7128777793231187</v>
      </c>
      <c r="K87" s="7">
        <v>2.7485499246246357</v>
      </c>
      <c r="L87" s="8">
        <v>16.385779936665067</v>
      </c>
      <c r="M87" s="8">
        <v>66.660386999473332</v>
      </c>
      <c r="N87" s="7">
        <v>2.9891348100331578</v>
      </c>
      <c r="O87" s="7">
        <v>2.8176795890153197</v>
      </c>
      <c r="P87" s="7">
        <v>0.94013895665840308</v>
      </c>
      <c r="Q87" s="7">
        <v>8.6842228034627753E-2</v>
      </c>
      <c r="R87" s="7">
        <v>5.4128853204226335</v>
      </c>
      <c r="S87" s="8">
        <f t="shared" si="2"/>
        <v>99.754275544250291</v>
      </c>
      <c r="T87" s="9">
        <v>25.896666666666665</v>
      </c>
      <c r="U87" s="9">
        <v>18.84</v>
      </c>
      <c r="V87" s="9">
        <v>80.74666666666667</v>
      </c>
      <c r="W87" s="7">
        <v>1.4933333333333332</v>
      </c>
    </row>
    <row r="88" spans="1:23" x14ac:dyDescent="0.2">
      <c r="A88" s="2" t="s">
        <v>22</v>
      </c>
      <c r="B88" s="1">
        <v>38</v>
      </c>
      <c r="C88" s="1" t="s">
        <v>129</v>
      </c>
      <c r="D88" s="1" t="s">
        <v>142</v>
      </c>
      <c r="E88" s="2" t="s">
        <v>5</v>
      </c>
      <c r="F88" s="12">
        <v>20.05</v>
      </c>
      <c r="G88" s="12">
        <v>117.42</v>
      </c>
      <c r="H88" s="1">
        <v>1149</v>
      </c>
      <c r="I88" s="6" t="s">
        <v>208</v>
      </c>
      <c r="J88" s="7">
        <v>1.1616279863344861</v>
      </c>
      <c r="K88" s="7">
        <v>3.1227080276958956</v>
      </c>
      <c r="L88" s="8">
        <v>20.054103872651304</v>
      </c>
      <c r="M88" s="8">
        <v>63.403284903320596</v>
      </c>
      <c r="N88" s="7">
        <v>3.386654938646791</v>
      </c>
      <c r="O88" s="7">
        <v>0.54900998367648923</v>
      </c>
      <c r="P88" s="7">
        <v>0.96831947482035008</v>
      </c>
      <c r="Q88" s="7">
        <v>9.3317728341507061E-2</v>
      </c>
      <c r="R88" s="7">
        <v>7.6059977004390529</v>
      </c>
      <c r="S88" s="8">
        <f t="shared" si="2"/>
        <v>100.34502461592645</v>
      </c>
      <c r="T88" s="9">
        <v>56.11</v>
      </c>
      <c r="U88" s="9">
        <v>36.594999999999999</v>
      </c>
      <c r="V88" s="9">
        <v>407.41999999999996</v>
      </c>
      <c r="W88" s="7">
        <v>1.8065</v>
      </c>
    </row>
    <row r="89" spans="1:23" x14ac:dyDescent="0.2">
      <c r="A89" s="2" t="s">
        <v>23</v>
      </c>
      <c r="B89" s="1">
        <v>39</v>
      </c>
      <c r="C89" s="1" t="s">
        <v>129</v>
      </c>
      <c r="D89" s="1" t="s">
        <v>142</v>
      </c>
      <c r="E89" s="2" t="s">
        <v>5</v>
      </c>
      <c r="F89" s="12">
        <v>20.05</v>
      </c>
      <c r="G89" s="12">
        <v>117.42</v>
      </c>
      <c r="H89" s="1">
        <v>1149</v>
      </c>
      <c r="I89" s="6" t="s">
        <v>209</v>
      </c>
      <c r="J89" s="7">
        <v>1.397644757722422</v>
      </c>
      <c r="K89" s="7">
        <v>3.8794986675212293</v>
      </c>
      <c r="L89" s="8">
        <v>18.548667052987799</v>
      </c>
      <c r="M89" s="8">
        <v>64.15347527815581</v>
      </c>
      <c r="N89" s="7">
        <v>2.0947636523117099</v>
      </c>
      <c r="O89" s="7">
        <v>2.9859036689171452</v>
      </c>
      <c r="P89" s="7">
        <v>0.99787427755741587</v>
      </c>
      <c r="Q89" s="7">
        <v>0.1258960362300951</v>
      </c>
      <c r="R89" s="7">
        <v>5.928155509021094</v>
      </c>
      <c r="S89" s="8">
        <f t="shared" si="2"/>
        <v>100.11187890042471</v>
      </c>
      <c r="T89" s="9">
        <v>19.136666666666667</v>
      </c>
      <c r="U89" s="9">
        <v>23.176666666666666</v>
      </c>
      <c r="V89" s="9">
        <v>195.09333333333333</v>
      </c>
      <c r="W89" s="7">
        <v>1.6283333333333332</v>
      </c>
    </row>
    <row r="90" spans="1:23" x14ac:dyDescent="0.2">
      <c r="A90" s="2" t="s">
        <v>50</v>
      </c>
      <c r="B90" s="1">
        <v>48</v>
      </c>
      <c r="C90" s="1" t="s">
        <v>129</v>
      </c>
      <c r="D90" s="1" t="s">
        <v>144</v>
      </c>
      <c r="E90" s="1" t="s">
        <v>48</v>
      </c>
      <c r="F90" s="15">
        <v>5.38</v>
      </c>
      <c r="G90" s="15">
        <v>90.36</v>
      </c>
      <c r="H90" s="1">
        <v>2223</v>
      </c>
      <c r="I90" s="6">
        <v>285</v>
      </c>
      <c r="J90" s="7">
        <v>0.88403218387527827</v>
      </c>
      <c r="K90" s="7">
        <v>2.3133083847420539</v>
      </c>
      <c r="L90" s="8">
        <v>14.518393410125972</v>
      </c>
      <c r="M90" s="8">
        <v>73.237594146317036</v>
      </c>
      <c r="N90" s="7">
        <v>1.9727497862548202</v>
      </c>
      <c r="O90" s="7">
        <v>1.8985633000421922</v>
      </c>
      <c r="P90" s="7">
        <v>0.88564962367732292</v>
      </c>
      <c r="Q90" s="7">
        <v>9.534751095460664E-2</v>
      </c>
      <c r="R90" s="7">
        <v>4.7248682984273715</v>
      </c>
      <c r="S90" s="8">
        <f t="shared" si="2"/>
        <v>100.53050664441666</v>
      </c>
      <c r="T90" s="9">
        <v>69.213333333333324</v>
      </c>
      <c r="U90" s="9">
        <v>12.223333333333334</v>
      </c>
      <c r="V90" s="9">
        <v>22.096666666666664</v>
      </c>
      <c r="W90" s="7">
        <v>1.375</v>
      </c>
    </row>
    <row r="91" spans="1:23" x14ac:dyDescent="0.2">
      <c r="A91" s="2" t="s">
        <v>51</v>
      </c>
      <c r="B91" s="1">
        <v>49</v>
      </c>
      <c r="C91" s="1" t="s">
        <v>129</v>
      </c>
      <c r="D91" s="1" t="s">
        <v>144</v>
      </c>
      <c r="E91" s="1" t="s">
        <v>48</v>
      </c>
      <c r="F91" s="15">
        <v>5.38</v>
      </c>
      <c r="G91" s="15">
        <v>90.36</v>
      </c>
      <c r="H91" s="1">
        <v>2223</v>
      </c>
      <c r="I91" s="6">
        <v>232.30769230769232</v>
      </c>
      <c r="J91" s="7">
        <v>1.5266693143137071</v>
      </c>
      <c r="K91" s="7">
        <v>2.6045852373266789</v>
      </c>
      <c r="L91" s="8">
        <v>12.940983137848518</v>
      </c>
      <c r="M91" s="8">
        <v>72.259440242944436</v>
      </c>
      <c r="N91" s="7">
        <v>2.7029000560613721</v>
      </c>
      <c r="O91" s="7">
        <v>1.9697021534191601</v>
      </c>
      <c r="P91" s="7">
        <v>0.7998870574650081</v>
      </c>
      <c r="Q91" s="7">
        <v>7.2753879666666577E-2</v>
      </c>
      <c r="R91" s="7">
        <v>4.7846434186652544</v>
      </c>
      <c r="S91" s="8">
        <f t="shared" si="2"/>
        <v>99.661564497710799</v>
      </c>
      <c r="T91" s="9">
        <v>130.39500000000001</v>
      </c>
      <c r="U91" s="9">
        <v>19.799999999999997</v>
      </c>
      <c r="V91" s="9">
        <v>67.260000000000005</v>
      </c>
      <c r="W91" s="7">
        <v>1.1535</v>
      </c>
    </row>
    <row r="92" spans="1:23" x14ac:dyDescent="0.2">
      <c r="A92" s="2" t="s">
        <v>52</v>
      </c>
      <c r="B92" s="1">
        <v>50</v>
      </c>
      <c r="C92" s="1" t="s">
        <v>129</v>
      </c>
      <c r="D92" s="1" t="s">
        <v>144</v>
      </c>
      <c r="E92" s="1" t="s">
        <v>48</v>
      </c>
      <c r="F92" s="15">
        <v>5.38</v>
      </c>
      <c r="G92" s="15">
        <v>90.36</v>
      </c>
      <c r="H92" s="1">
        <v>2223</v>
      </c>
      <c r="I92" s="6" t="s">
        <v>217</v>
      </c>
      <c r="J92" s="7">
        <v>1.0163973541887834</v>
      </c>
      <c r="K92" s="7">
        <v>3.0643904995304645</v>
      </c>
      <c r="L92" s="8">
        <v>12.042441001557034</v>
      </c>
      <c r="M92" s="8">
        <v>73.420389810518344</v>
      </c>
      <c r="N92" s="7">
        <v>1.8977019057622251</v>
      </c>
      <c r="O92" s="7">
        <v>2.3218802224470183</v>
      </c>
      <c r="P92" s="7">
        <v>0.74164216627668922</v>
      </c>
      <c r="Q92" s="7">
        <v>8.3800500824378288E-2</v>
      </c>
      <c r="R92" s="7">
        <v>4.8893442388267108</v>
      </c>
      <c r="S92" s="8">
        <f t="shared" si="2"/>
        <v>99.477987699931646</v>
      </c>
      <c r="T92" s="9">
        <v>161.58666666666667</v>
      </c>
      <c r="U92" s="9">
        <v>23.806666666666668</v>
      </c>
      <c r="V92" s="9">
        <v>89.45</v>
      </c>
      <c r="W92" s="7">
        <v>1.19</v>
      </c>
    </row>
    <row r="93" spans="1:23" x14ac:dyDescent="0.2">
      <c r="A93" s="2" t="s">
        <v>53</v>
      </c>
      <c r="B93" s="1">
        <v>51</v>
      </c>
      <c r="C93" s="1" t="s">
        <v>129</v>
      </c>
      <c r="D93" s="1" t="s">
        <v>144</v>
      </c>
      <c r="E93" s="1" t="s">
        <v>48</v>
      </c>
      <c r="F93" s="15">
        <v>5.38</v>
      </c>
      <c r="G93" s="15">
        <v>90.36</v>
      </c>
      <c r="H93" s="1">
        <v>2223</v>
      </c>
      <c r="I93" s="6" t="s">
        <v>218</v>
      </c>
      <c r="J93" s="7">
        <v>0.95003270274647789</v>
      </c>
      <c r="K93" s="7">
        <v>3.9127048033351564</v>
      </c>
      <c r="L93" s="8">
        <v>16.630195675472535</v>
      </c>
      <c r="M93" s="8">
        <v>67.774551525615323</v>
      </c>
      <c r="N93" s="7">
        <v>1.5647963573477972</v>
      </c>
      <c r="O93" s="7">
        <v>2.8023776259960798</v>
      </c>
      <c r="P93" s="7">
        <v>0.94723962696356012</v>
      </c>
      <c r="Q93" s="7">
        <v>0.11189054581720688</v>
      </c>
      <c r="R93" s="7">
        <v>5.4604987009965367</v>
      </c>
      <c r="S93" s="8">
        <f t="shared" si="2"/>
        <v>100.1542875642907</v>
      </c>
      <c r="T93" s="9">
        <v>56.555</v>
      </c>
      <c r="U93" s="9">
        <v>22.164999999999999</v>
      </c>
      <c r="V93" s="9">
        <v>167.46</v>
      </c>
      <c r="W93" s="7">
        <v>1.661</v>
      </c>
    </row>
    <row r="94" spans="1:23" x14ac:dyDescent="0.2">
      <c r="A94" s="2" t="s">
        <v>55</v>
      </c>
      <c r="B94" s="1">
        <v>52</v>
      </c>
      <c r="C94" s="1" t="s">
        <v>129</v>
      </c>
      <c r="D94" s="1" t="s">
        <v>144</v>
      </c>
      <c r="E94" s="1" t="s">
        <v>48</v>
      </c>
      <c r="F94" s="15">
        <v>5.38</v>
      </c>
      <c r="G94" s="15">
        <v>90.36</v>
      </c>
      <c r="H94" s="1">
        <v>2223</v>
      </c>
      <c r="I94" s="6" t="s">
        <v>219</v>
      </c>
      <c r="J94" s="7">
        <v>1.8003859922673677</v>
      </c>
      <c r="K94" s="7">
        <v>2.8480292082767087</v>
      </c>
      <c r="L94" s="8">
        <v>9.5910673296726063</v>
      </c>
      <c r="M94" s="8">
        <v>75.155201580434493</v>
      </c>
      <c r="N94" s="7">
        <v>3.2801406896651972</v>
      </c>
      <c r="O94" s="7">
        <v>1.3526621691431204</v>
      </c>
      <c r="P94" s="7">
        <v>0.58333001508616322</v>
      </c>
      <c r="Q94" s="7">
        <v>7.49508325506415E-2</v>
      </c>
      <c r="R94" s="7">
        <v>4.8481671525557557</v>
      </c>
      <c r="S94" s="8">
        <f t="shared" si="2"/>
        <v>99.533934969652066</v>
      </c>
      <c r="T94" s="9">
        <v>277.92</v>
      </c>
      <c r="U94" s="9">
        <v>40.674999999999997</v>
      </c>
      <c r="V94" s="9">
        <v>347.625</v>
      </c>
      <c r="W94" s="7">
        <v>0.79549999999999998</v>
      </c>
    </row>
    <row r="95" spans="1:23" x14ac:dyDescent="0.2">
      <c r="A95" s="2" t="s">
        <v>55</v>
      </c>
      <c r="B95" s="1">
        <v>53</v>
      </c>
      <c r="C95" s="1" t="s">
        <v>129</v>
      </c>
      <c r="D95" s="1" t="s">
        <v>144</v>
      </c>
      <c r="E95" s="1" t="s">
        <v>48</v>
      </c>
      <c r="F95" s="15">
        <v>5.38</v>
      </c>
      <c r="G95" s="15">
        <v>90.36</v>
      </c>
      <c r="H95" s="1">
        <v>2223</v>
      </c>
      <c r="I95" s="6" t="s">
        <v>219</v>
      </c>
      <c r="J95" s="7">
        <v>1.6526339977126376</v>
      </c>
      <c r="K95" s="7">
        <v>2.4319542607810161</v>
      </c>
      <c r="L95" s="8">
        <v>8.2644406452431447</v>
      </c>
      <c r="M95" s="8">
        <v>78.167461286527697</v>
      </c>
      <c r="N95" s="7">
        <v>3.1960276199703852</v>
      </c>
      <c r="O95" s="7">
        <v>1.0628144427944743</v>
      </c>
      <c r="P95" s="7">
        <v>0.52456438784012671</v>
      </c>
      <c r="Q95" s="7">
        <v>9.6013663528623699E-2</v>
      </c>
      <c r="R95" s="7">
        <v>4.2673700452483487</v>
      </c>
      <c r="S95" s="8">
        <f t="shared" si="2"/>
        <v>99.663280349646442</v>
      </c>
      <c r="T95" s="9">
        <v>231.36</v>
      </c>
      <c r="U95" s="9">
        <v>31.98</v>
      </c>
      <c r="V95" s="9">
        <v>187.58</v>
      </c>
      <c r="W95" s="7">
        <v>0.65300000000000002</v>
      </c>
    </row>
    <row r="96" spans="1:23" x14ac:dyDescent="0.2">
      <c r="A96" s="2" t="s">
        <v>55</v>
      </c>
      <c r="B96" s="1">
        <v>54</v>
      </c>
      <c r="C96" s="1" t="s">
        <v>129</v>
      </c>
      <c r="D96" s="1" t="s">
        <v>144</v>
      </c>
      <c r="E96" s="1" t="s">
        <v>48</v>
      </c>
      <c r="F96" s="15">
        <v>5.38</v>
      </c>
      <c r="G96" s="15">
        <v>90.36</v>
      </c>
      <c r="H96" s="1">
        <v>2223</v>
      </c>
      <c r="I96" s="6" t="s">
        <v>219</v>
      </c>
      <c r="J96" s="7">
        <v>2.2955742982976952</v>
      </c>
      <c r="K96" s="7">
        <v>3.5966722059005081</v>
      </c>
      <c r="L96" s="8">
        <v>12.06202262404322</v>
      </c>
      <c r="M96" s="8">
        <v>69.823567178409917</v>
      </c>
      <c r="N96" s="7">
        <v>3.246369892172674</v>
      </c>
      <c r="O96" s="7">
        <v>1.9279705639429321</v>
      </c>
      <c r="P96" s="7">
        <v>0.74020434114965739</v>
      </c>
      <c r="Q96" s="7">
        <v>9.8023954398803972E-2</v>
      </c>
      <c r="R96" s="7">
        <v>5.40483528564517</v>
      </c>
      <c r="S96" s="8">
        <f t="shared" si="2"/>
        <v>99.195240343960592</v>
      </c>
      <c r="T96" s="9">
        <v>324.48</v>
      </c>
      <c r="U96" s="9">
        <v>49.37</v>
      </c>
      <c r="V96" s="9">
        <v>507.67</v>
      </c>
      <c r="W96" s="7">
        <v>0.93799999999999994</v>
      </c>
    </row>
    <row r="97" spans="1:23" x14ac:dyDescent="0.2">
      <c r="A97" s="2" t="s">
        <v>49</v>
      </c>
      <c r="B97" s="1">
        <v>89</v>
      </c>
      <c r="C97" s="1" t="s">
        <v>131</v>
      </c>
      <c r="D97" s="1" t="s">
        <v>150</v>
      </c>
      <c r="E97" s="1" t="s">
        <v>48</v>
      </c>
      <c r="F97" s="15">
        <v>5.38</v>
      </c>
      <c r="G97" s="15">
        <v>90.36</v>
      </c>
      <c r="H97" s="1">
        <v>2223</v>
      </c>
      <c r="I97" s="6" t="s">
        <v>200</v>
      </c>
      <c r="J97" s="7">
        <v>0.28000000000000003</v>
      </c>
      <c r="K97" s="7">
        <v>2.92</v>
      </c>
      <c r="L97" s="8">
        <v>16.309999999999999</v>
      </c>
      <c r="M97" s="8">
        <v>69.06</v>
      </c>
      <c r="N97" s="7">
        <v>0.88</v>
      </c>
      <c r="O97" s="7">
        <v>5.32</v>
      </c>
      <c r="P97" s="7">
        <v>0.92</v>
      </c>
      <c r="Q97" s="7"/>
      <c r="R97" s="7">
        <v>4.24</v>
      </c>
      <c r="S97" s="8">
        <f t="shared" si="2"/>
        <v>99.929999999999978</v>
      </c>
      <c r="T97" s="9">
        <v>46.4</v>
      </c>
      <c r="U97" s="9">
        <v>3.82</v>
      </c>
      <c r="V97" s="9">
        <v>20</v>
      </c>
      <c r="W97" s="7">
        <v>2.7</v>
      </c>
    </row>
    <row r="98" spans="1:23" x14ac:dyDescent="0.2">
      <c r="A98" s="2" t="s">
        <v>54</v>
      </c>
      <c r="B98" s="1">
        <v>103</v>
      </c>
      <c r="C98" s="1" t="s">
        <v>131</v>
      </c>
      <c r="D98" s="1" t="s">
        <v>150</v>
      </c>
      <c r="E98" s="1" t="s">
        <v>48</v>
      </c>
      <c r="F98" s="15">
        <v>5.38</v>
      </c>
      <c r="G98" s="15">
        <v>90.36</v>
      </c>
      <c r="H98" s="1">
        <v>2223</v>
      </c>
      <c r="I98" s="6" t="s">
        <v>200</v>
      </c>
      <c r="J98" s="7">
        <v>0.98</v>
      </c>
      <c r="K98" s="7">
        <v>3.89</v>
      </c>
      <c r="L98" s="8">
        <v>14.37</v>
      </c>
      <c r="M98" s="8">
        <v>66.69</v>
      </c>
      <c r="N98" s="7">
        <v>2.25</v>
      </c>
      <c r="O98" s="7">
        <v>4.3</v>
      </c>
      <c r="P98" s="7">
        <v>0.81</v>
      </c>
      <c r="Q98" s="7"/>
      <c r="R98" s="7">
        <v>6.62</v>
      </c>
      <c r="S98" s="8">
        <f t="shared" si="2"/>
        <v>99.91</v>
      </c>
      <c r="T98" s="9">
        <v>273</v>
      </c>
      <c r="U98" s="9">
        <v>32.6</v>
      </c>
      <c r="V98" s="9">
        <v>272</v>
      </c>
      <c r="W98" s="7">
        <v>1.26</v>
      </c>
    </row>
    <row r="99" spans="1:23" x14ac:dyDescent="0.2">
      <c r="A99" s="2" t="s">
        <v>59</v>
      </c>
      <c r="B99" s="1">
        <v>57</v>
      </c>
      <c r="C99" s="1" t="s">
        <v>129</v>
      </c>
      <c r="D99" s="1" t="s">
        <v>145</v>
      </c>
      <c r="E99" s="2" t="s">
        <v>58</v>
      </c>
      <c r="F99" s="15">
        <v>4.79</v>
      </c>
      <c r="G99" s="15">
        <v>123.5</v>
      </c>
      <c r="H99" s="1">
        <v>2251</v>
      </c>
      <c r="I99" s="6" t="s">
        <v>220</v>
      </c>
      <c r="J99" s="7">
        <v>1.5615035495106959</v>
      </c>
      <c r="K99" s="7">
        <v>3.2607602151904507</v>
      </c>
      <c r="L99" s="8">
        <v>16.230538130862026</v>
      </c>
      <c r="M99" s="8">
        <v>64.557190512259893</v>
      </c>
      <c r="N99" s="7">
        <v>2.407175799147196</v>
      </c>
      <c r="O99" s="7">
        <v>4.009894869994171</v>
      </c>
      <c r="P99" s="7">
        <v>1.0702022515244312</v>
      </c>
      <c r="Q99" s="7">
        <v>0.13765282361088133</v>
      </c>
      <c r="R99" s="7">
        <v>6.3675169449122331</v>
      </c>
      <c r="S99" s="8">
        <f t="shared" si="2"/>
        <v>99.602435097011977</v>
      </c>
      <c r="T99" s="9">
        <v>82.456666666666663</v>
      </c>
      <c r="U99" s="9">
        <v>17.849999999999998</v>
      </c>
      <c r="V99" s="9">
        <v>69.953333333333333</v>
      </c>
      <c r="W99" s="7">
        <v>1.4146666666666665</v>
      </c>
    </row>
    <row r="100" spans="1:23" x14ac:dyDescent="0.2">
      <c r="A100" s="2" t="s">
        <v>63</v>
      </c>
      <c r="B100" s="1">
        <v>60</v>
      </c>
      <c r="C100" s="1" t="s">
        <v>129</v>
      </c>
      <c r="D100" s="1" t="s">
        <v>145</v>
      </c>
      <c r="E100" s="2" t="s">
        <v>58</v>
      </c>
      <c r="F100" s="15">
        <v>4.79</v>
      </c>
      <c r="G100" s="15">
        <v>123.5</v>
      </c>
      <c r="H100" s="1">
        <v>2251</v>
      </c>
      <c r="I100" s="6" t="s">
        <v>221</v>
      </c>
      <c r="J100" s="7">
        <v>1.5287578770539458</v>
      </c>
      <c r="K100" s="7">
        <v>2.5210726132465391</v>
      </c>
      <c r="L100" s="8">
        <v>13.668265107166638</v>
      </c>
      <c r="M100" s="8">
        <v>71.156448887307775</v>
      </c>
      <c r="N100" s="7">
        <v>2.7693162689713224</v>
      </c>
      <c r="O100" s="7">
        <v>2.0650400112108449</v>
      </c>
      <c r="P100" s="7">
        <v>0.83230153708116761</v>
      </c>
      <c r="Q100" s="7">
        <v>9.9284301832095384E-2</v>
      </c>
      <c r="R100" s="7">
        <v>5.0087899582947122</v>
      </c>
      <c r="S100" s="8">
        <f t="shared" si="2"/>
        <v>99.649276562165042</v>
      </c>
      <c r="T100" s="9">
        <v>152.52666666666667</v>
      </c>
      <c r="U100" s="9">
        <v>24.266666666666666</v>
      </c>
      <c r="V100" s="9">
        <v>109.75</v>
      </c>
      <c r="W100" s="7">
        <v>1.2233333333333334</v>
      </c>
    </row>
    <row r="101" spans="1:23" x14ac:dyDescent="0.2">
      <c r="A101" s="2" t="s">
        <v>64</v>
      </c>
      <c r="B101" s="1">
        <v>61</v>
      </c>
      <c r="C101" s="1" t="s">
        <v>129</v>
      </c>
      <c r="D101" s="1" t="s">
        <v>145</v>
      </c>
      <c r="E101" s="2" t="s">
        <v>58</v>
      </c>
      <c r="F101" s="15">
        <v>4.79</v>
      </c>
      <c r="G101" s="15">
        <v>123.5</v>
      </c>
      <c r="H101" s="1">
        <v>2251</v>
      </c>
      <c r="I101" s="6" t="s">
        <v>222</v>
      </c>
      <c r="J101" s="7">
        <v>1.6155620224641751</v>
      </c>
      <c r="K101" s="7">
        <v>2.9069115165714954</v>
      </c>
      <c r="L101" s="8">
        <v>13.531403074330726</v>
      </c>
      <c r="M101" s="8">
        <v>69.809707517701369</v>
      </c>
      <c r="N101" s="7">
        <v>2.7087113170677872</v>
      </c>
      <c r="O101" s="7">
        <v>2.531703877679147</v>
      </c>
      <c r="P101" s="7">
        <v>0.83083078631275686</v>
      </c>
      <c r="Q101" s="7">
        <v>9.2691240461220459E-2</v>
      </c>
      <c r="R101" s="7">
        <v>5.205962241324281</v>
      </c>
      <c r="S101" s="8">
        <f t="shared" si="2"/>
        <v>99.233483593912965</v>
      </c>
      <c r="T101" s="9">
        <v>150.10999999999999</v>
      </c>
      <c r="U101" s="9">
        <v>22.713333333333335</v>
      </c>
      <c r="V101" s="9">
        <v>165.23</v>
      </c>
      <c r="W101" s="7">
        <v>1.2483333333333333</v>
      </c>
    </row>
    <row r="102" spans="1:23" x14ac:dyDescent="0.2">
      <c r="A102" s="2" t="s">
        <v>66</v>
      </c>
      <c r="B102" s="1">
        <v>63</v>
      </c>
      <c r="C102" s="1" t="s">
        <v>129</v>
      </c>
      <c r="D102" s="1" t="s">
        <v>145</v>
      </c>
      <c r="E102" s="2" t="s">
        <v>58</v>
      </c>
      <c r="F102" s="15">
        <v>4.79</v>
      </c>
      <c r="G102" s="15">
        <v>123.5</v>
      </c>
      <c r="H102" s="1">
        <v>2251</v>
      </c>
      <c r="I102" s="6" t="s">
        <v>223</v>
      </c>
      <c r="J102" s="7">
        <v>1.5017483595959924</v>
      </c>
      <c r="K102" s="7">
        <v>3.5361216151283656</v>
      </c>
      <c r="L102" s="8">
        <v>13.432414863284077</v>
      </c>
      <c r="M102" s="8">
        <v>68.746354483357479</v>
      </c>
      <c r="N102" s="7">
        <v>2.6296089881097724</v>
      </c>
      <c r="O102" s="7">
        <v>2.5694390915245564</v>
      </c>
      <c r="P102" s="7">
        <v>0.78066259884218747</v>
      </c>
      <c r="Q102" s="7">
        <v>0.11214946332578837</v>
      </c>
      <c r="R102" s="7">
        <v>5.9215704021765365</v>
      </c>
      <c r="S102" s="8">
        <f t="shared" si="2"/>
        <v>99.23006986534476</v>
      </c>
      <c r="T102" s="9">
        <v>195.50666666666666</v>
      </c>
      <c r="U102" s="9">
        <v>35.096666666666664</v>
      </c>
      <c r="V102" s="9">
        <v>357.26</v>
      </c>
      <c r="W102" s="7">
        <v>1.2809999999999999</v>
      </c>
    </row>
    <row r="103" spans="1:23" x14ac:dyDescent="0.2">
      <c r="A103" s="2" t="s">
        <v>68</v>
      </c>
      <c r="B103" s="1">
        <v>65</v>
      </c>
      <c r="C103" s="1" t="s">
        <v>129</v>
      </c>
      <c r="D103" s="1" t="s">
        <v>145</v>
      </c>
      <c r="E103" s="2" t="s">
        <v>58</v>
      </c>
      <c r="F103" s="15">
        <v>4.79</v>
      </c>
      <c r="G103" s="15">
        <v>123.5</v>
      </c>
      <c r="H103" s="1">
        <v>2251</v>
      </c>
      <c r="I103" s="6" t="s">
        <v>223</v>
      </c>
      <c r="J103" s="7">
        <v>1.5164836713822876</v>
      </c>
      <c r="K103" s="7">
        <v>3.2718821570178207</v>
      </c>
      <c r="L103" s="8">
        <v>12.88683432256849</v>
      </c>
      <c r="M103" s="8">
        <v>70.317201397241419</v>
      </c>
      <c r="N103" s="7">
        <v>2.7665376113617648</v>
      </c>
      <c r="O103" s="7">
        <v>2.1883782759687151</v>
      </c>
      <c r="P103" s="7">
        <v>0.7461040077872042</v>
      </c>
      <c r="Q103" s="7">
        <v>9.070078305526226E-2</v>
      </c>
      <c r="R103" s="7">
        <v>5.8110264284211457</v>
      </c>
      <c r="S103" s="8">
        <f t="shared" si="2"/>
        <v>99.59514865480412</v>
      </c>
      <c r="T103" s="9">
        <v>194.74333333333334</v>
      </c>
      <c r="U103" s="9">
        <v>36.746666666666663</v>
      </c>
      <c r="V103" s="9">
        <v>273.80333333333334</v>
      </c>
      <c r="W103" s="7">
        <v>0.96366666666666667</v>
      </c>
    </row>
    <row r="104" spans="1:23" x14ac:dyDescent="0.2">
      <c r="A104" s="10" t="s">
        <v>184</v>
      </c>
      <c r="B104" s="1">
        <v>138</v>
      </c>
      <c r="C104" s="1" t="s">
        <v>194</v>
      </c>
      <c r="D104" s="1" t="s">
        <v>144</v>
      </c>
      <c r="E104" s="1" t="s">
        <v>42</v>
      </c>
      <c r="F104" s="11">
        <v>8</v>
      </c>
      <c r="G104" s="11">
        <v>121.22</v>
      </c>
      <c r="H104" s="12">
        <v>2251</v>
      </c>
      <c r="I104" s="12">
        <v>125</v>
      </c>
      <c r="J104" s="11">
        <v>1.370852249319918</v>
      </c>
      <c r="K104" s="11">
        <v>2.5774802466662439</v>
      </c>
      <c r="L104" s="13">
        <v>18.996901707157633</v>
      </c>
      <c r="M104" s="13">
        <v>64.546984846072874</v>
      </c>
      <c r="N104" s="11">
        <v>3.1903951049355697</v>
      </c>
      <c r="O104" s="11">
        <v>2.399622534319136</v>
      </c>
      <c r="P104" s="11">
        <v>0.82278835947588591</v>
      </c>
      <c r="Q104" s="11">
        <v>9.7168819186396624E-2</v>
      </c>
      <c r="R104" s="11">
        <v>5.83768946673987</v>
      </c>
      <c r="S104" s="8">
        <f t="shared" si="2"/>
        <v>99.83988333387353</v>
      </c>
      <c r="T104" s="6">
        <v>100.05837268685666</v>
      </c>
      <c r="U104" s="13">
        <v>17.65184647109427</v>
      </c>
      <c r="V104" s="6">
        <v>504.66682606230341</v>
      </c>
      <c r="W104" s="11">
        <v>1.3269945463114474</v>
      </c>
    </row>
    <row r="105" spans="1:23" x14ac:dyDescent="0.2">
      <c r="A105" s="10" t="s">
        <v>185</v>
      </c>
      <c r="B105" s="1">
        <v>139</v>
      </c>
      <c r="C105" s="1" t="s">
        <v>194</v>
      </c>
      <c r="D105" s="1" t="s">
        <v>144</v>
      </c>
      <c r="E105" s="1" t="s">
        <v>42</v>
      </c>
      <c r="F105" s="11">
        <v>8</v>
      </c>
      <c r="G105" s="11">
        <v>121.22</v>
      </c>
      <c r="H105" s="12">
        <v>2251</v>
      </c>
      <c r="I105" s="12">
        <v>280</v>
      </c>
      <c r="J105" s="11">
        <v>1.2983189686844063</v>
      </c>
      <c r="K105" s="11">
        <v>2.7162222970991743</v>
      </c>
      <c r="L105" s="13">
        <v>19.635949425203755</v>
      </c>
      <c r="M105" s="13">
        <v>63.238064918710393</v>
      </c>
      <c r="N105" s="11">
        <v>3.4139195776675528</v>
      </c>
      <c r="O105" s="11">
        <v>2.2329060325511363</v>
      </c>
      <c r="P105" s="11">
        <v>0.88888881178473811</v>
      </c>
      <c r="Q105" s="11">
        <v>8.8432317634651328E-2</v>
      </c>
      <c r="R105" s="11">
        <v>6.4559303880814838</v>
      </c>
      <c r="S105" s="8">
        <f t="shared" ref="S105:S136" si="3">SUM(J105:R105)</f>
        <v>99.968632737417309</v>
      </c>
      <c r="T105" s="6">
        <v>111.14474573945182</v>
      </c>
      <c r="U105" s="13">
        <v>16.239169010843273</v>
      </c>
      <c r="V105" s="13">
        <v>23.728317068725175</v>
      </c>
      <c r="W105" s="11">
        <v>1.5416857871906815</v>
      </c>
    </row>
    <row r="106" spans="1:23" x14ac:dyDescent="0.2">
      <c r="A106" s="10" t="s">
        <v>186</v>
      </c>
      <c r="B106" s="1">
        <v>140</v>
      </c>
      <c r="C106" s="1" t="s">
        <v>194</v>
      </c>
      <c r="D106" s="1" t="s">
        <v>144</v>
      </c>
      <c r="E106" s="1" t="s">
        <v>42</v>
      </c>
      <c r="F106" s="11">
        <v>8</v>
      </c>
      <c r="G106" s="11">
        <v>121.22</v>
      </c>
      <c r="H106" s="12">
        <v>2251</v>
      </c>
      <c r="I106" s="12">
        <v>170</v>
      </c>
      <c r="J106" s="11">
        <v>1.1947492547395562</v>
      </c>
      <c r="K106" s="11">
        <v>2.685253733607174</v>
      </c>
      <c r="L106" s="13">
        <v>18.089224823200656</v>
      </c>
      <c r="M106" s="13">
        <v>64.610260957775722</v>
      </c>
      <c r="N106" s="11">
        <v>3.385395106019093</v>
      </c>
      <c r="O106" s="11">
        <v>2.3302228260195545</v>
      </c>
      <c r="P106" s="11">
        <v>0.89212025924846916</v>
      </c>
      <c r="Q106" s="11">
        <v>9.0059430533925719E-2</v>
      </c>
      <c r="R106" s="11">
        <v>6.6185877806109525</v>
      </c>
      <c r="S106" s="8">
        <f t="shared" si="3"/>
        <v>99.895874171755096</v>
      </c>
      <c r="T106" s="6">
        <v>114.37592633241302</v>
      </c>
      <c r="U106" s="13">
        <v>17.623006233098927</v>
      </c>
      <c r="V106" s="13">
        <v>49.402919975838131</v>
      </c>
      <c r="W106" s="11">
        <v>1.4876112429608808</v>
      </c>
    </row>
    <row r="107" spans="1:23" x14ac:dyDescent="0.2">
      <c r="A107" s="2" t="s">
        <v>69</v>
      </c>
      <c r="B107" s="1">
        <v>104</v>
      </c>
      <c r="C107" s="1" t="s">
        <v>131</v>
      </c>
      <c r="D107" s="1" t="s">
        <v>150</v>
      </c>
      <c r="E107" s="2" t="s">
        <v>42</v>
      </c>
      <c r="F107" s="15">
        <v>8</v>
      </c>
      <c r="G107" s="15">
        <v>121.22</v>
      </c>
      <c r="H107" s="1">
        <v>2251</v>
      </c>
      <c r="I107" s="6">
        <v>287.5</v>
      </c>
      <c r="J107" s="7">
        <v>1.32</v>
      </c>
      <c r="K107" s="7">
        <v>3.52</v>
      </c>
      <c r="L107" s="8">
        <v>12.73</v>
      </c>
      <c r="M107" s="8">
        <v>70.97</v>
      </c>
      <c r="N107" s="7">
        <v>2.36</v>
      </c>
      <c r="O107" s="7">
        <v>2.5</v>
      </c>
      <c r="P107" s="7">
        <v>0.72</v>
      </c>
      <c r="Q107" s="7"/>
      <c r="R107" s="7">
        <v>5.75</v>
      </c>
      <c r="S107" s="8">
        <f t="shared" si="3"/>
        <v>99.86999999999999</v>
      </c>
      <c r="T107" s="9">
        <v>272</v>
      </c>
      <c r="U107" s="9">
        <v>27</v>
      </c>
      <c r="V107" s="9">
        <v>196</v>
      </c>
      <c r="W107" s="7">
        <v>1.68</v>
      </c>
    </row>
    <row r="108" spans="1:23" x14ac:dyDescent="0.2">
      <c r="A108" s="2" t="s">
        <v>70</v>
      </c>
      <c r="B108" s="1">
        <v>66</v>
      </c>
      <c r="C108" s="1" t="s">
        <v>129</v>
      </c>
      <c r="D108" s="1" t="s">
        <v>143</v>
      </c>
      <c r="E108" s="2" t="s">
        <v>42</v>
      </c>
      <c r="F108" s="15">
        <v>8</v>
      </c>
      <c r="G108" s="15">
        <v>121.22</v>
      </c>
      <c r="H108" s="1">
        <v>1837</v>
      </c>
      <c r="I108" s="6" t="s">
        <v>200</v>
      </c>
      <c r="J108" s="7">
        <v>1.6706497388554584</v>
      </c>
      <c r="K108" s="7">
        <v>4.0092641991416773</v>
      </c>
      <c r="L108" s="8">
        <v>12.267141957637842</v>
      </c>
      <c r="M108" s="8">
        <v>69.863986062827394</v>
      </c>
      <c r="N108" s="7">
        <v>3.0314761027691786</v>
      </c>
      <c r="O108" s="7">
        <v>2.0693736684392983</v>
      </c>
      <c r="P108" s="7">
        <v>0.74809774296674603</v>
      </c>
      <c r="Q108" s="7">
        <v>8.8584490369350538E-2</v>
      </c>
      <c r="R108" s="7">
        <v>6.4106405288344916</v>
      </c>
      <c r="S108" s="8">
        <f t="shared" si="3"/>
        <v>100.15921449184144</v>
      </c>
      <c r="T108" s="9">
        <v>359.84999999999997</v>
      </c>
      <c r="U108" s="9">
        <v>34.630000000000003</v>
      </c>
      <c r="V108" s="9">
        <v>205.34333333333333</v>
      </c>
      <c r="W108" s="7">
        <v>1.26</v>
      </c>
    </row>
    <row r="109" spans="1:23" x14ac:dyDescent="0.2">
      <c r="A109" s="2" t="s">
        <v>56</v>
      </c>
      <c r="B109" s="1">
        <v>55</v>
      </c>
      <c r="C109" s="1" t="s">
        <v>129</v>
      </c>
      <c r="D109" s="1" t="s">
        <v>143</v>
      </c>
      <c r="E109" s="2" t="s">
        <v>42</v>
      </c>
      <c r="F109" s="15">
        <v>8</v>
      </c>
      <c r="G109" s="15">
        <v>121.22</v>
      </c>
      <c r="H109" s="1">
        <v>2251</v>
      </c>
      <c r="I109" s="6" t="s">
        <v>224</v>
      </c>
      <c r="J109" s="7">
        <v>1.4519637743335843</v>
      </c>
      <c r="K109" s="7">
        <v>2.9036580237920631</v>
      </c>
      <c r="L109" s="8">
        <v>19.101083380950442</v>
      </c>
      <c r="M109" s="8">
        <v>63.960420872018517</v>
      </c>
      <c r="N109" s="7">
        <v>3.0124832820540277</v>
      </c>
      <c r="O109" s="7">
        <v>2.0272164146814085</v>
      </c>
      <c r="P109" s="7">
        <v>1.0155832398943643</v>
      </c>
      <c r="Q109" s="7">
        <v>5.5236297560526559E-2</v>
      </c>
      <c r="R109" s="7">
        <v>6.0388681211621345</v>
      </c>
      <c r="S109" s="8">
        <f t="shared" si="3"/>
        <v>99.566513406447086</v>
      </c>
      <c r="T109" s="9">
        <v>91.663333333333341</v>
      </c>
      <c r="U109" s="9">
        <v>15.200000000000001</v>
      </c>
      <c r="V109" s="9">
        <v>19.636666666666667</v>
      </c>
      <c r="W109" s="7">
        <v>1.343333333333333</v>
      </c>
    </row>
    <row r="110" spans="1:23" x14ac:dyDescent="0.2">
      <c r="A110" s="2" t="s">
        <v>57</v>
      </c>
      <c r="B110" s="1">
        <v>56</v>
      </c>
      <c r="C110" s="1" t="s">
        <v>129</v>
      </c>
      <c r="D110" s="1" t="s">
        <v>143</v>
      </c>
      <c r="E110" s="2" t="s">
        <v>42</v>
      </c>
      <c r="F110" s="15">
        <v>8</v>
      </c>
      <c r="G110" s="15">
        <v>121.22</v>
      </c>
      <c r="H110" s="1">
        <v>2251</v>
      </c>
      <c r="I110" s="6">
        <v>287.5</v>
      </c>
      <c r="J110" s="7">
        <v>1.1505345621081209</v>
      </c>
      <c r="K110" s="7">
        <v>3.0163604542604032</v>
      </c>
      <c r="L110" s="8">
        <v>20.36062670231194</v>
      </c>
      <c r="M110" s="8">
        <v>63.12050875259861</v>
      </c>
      <c r="N110" s="7">
        <v>3.2721643412692658</v>
      </c>
      <c r="O110" s="7">
        <v>2.4597280008297289</v>
      </c>
      <c r="P110" s="7">
        <v>1.0046655775057252</v>
      </c>
      <c r="Q110" s="7">
        <v>8.6256866515594069E-2</v>
      </c>
      <c r="R110" s="7">
        <v>6.1940659833574587</v>
      </c>
      <c r="S110" s="8">
        <f t="shared" si="3"/>
        <v>100.66491124075684</v>
      </c>
      <c r="T110" s="9">
        <v>111.03666666666668</v>
      </c>
      <c r="U110" s="9">
        <v>16.779999999999998</v>
      </c>
      <c r="V110" s="9">
        <v>25.33</v>
      </c>
      <c r="W110" s="7">
        <v>1.68</v>
      </c>
    </row>
    <row r="111" spans="1:23" x14ac:dyDescent="0.2">
      <c r="A111" s="2" t="s">
        <v>60</v>
      </c>
      <c r="B111" s="1">
        <v>58</v>
      </c>
      <c r="C111" s="1" t="s">
        <v>129</v>
      </c>
      <c r="D111" s="1" t="s">
        <v>143</v>
      </c>
      <c r="E111" s="2" t="s">
        <v>42</v>
      </c>
      <c r="F111" s="15">
        <v>8</v>
      </c>
      <c r="G111" s="15">
        <v>121.22</v>
      </c>
      <c r="H111" s="1">
        <v>2251</v>
      </c>
      <c r="I111" s="6" t="s">
        <v>225</v>
      </c>
      <c r="J111" s="7">
        <v>1.6678308709802168</v>
      </c>
      <c r="K111" s="7">
        <v>2.4978125179872475</v>
      </c>
      <c r="L111" s="8">
        <v>13.551905679966456</v>
      </c>
      <c r="M111" s="8">
        <v>69.820907062676412</v>
      </c>
      <c r="N111" s="7">
        <v>2.7297311743987818</v>
      </c>
      <c r="O111" s="7">
        <v>2.972846285155577</v>
      </c>
      <c r="P111" s="7">
        <v>0.87121246832040666</v>
      </c>
      <c r="Q111" s="7">
        <v>0.11779410635928853</v>
      </c>
      <c r="R111" s="7">
        <v>4.9914214002973916</v>
      </c>
      <c r="S111" s="8">
        <f t="shared" si="3"/>
        <v>99.221461566141784</v>
      </c>
      <c r="T111" s="9">
        <v>42.036666666666669</v>
      </c>
      <c r="U111" s="9">
        <v>17.786666666666665</v>
      </c>
      <c r="V111" s="9">
        <v>90.016666666666666</v>
      </c>
      <c r="W111" s="7">
        <v>1.2966666666666666</v>
      </c>
    </row>
    <row r="112" spans="1:23" x14ac:dyDescent="0.2">
      <c r="A112" s="2" t="s">
        <v>61</v>
      </c>
      <c r="B112" s="1">
        <v>59</v>
      </c>
      <c r="C112" s="1" t="s">
        <v>129</v>
      </c>
      <c r="D112" s="1" t="s">
        <v>143</v>
      </c>
      <c r="E112" s="2" t="s">
        <v>42</v>
      </c>
      <c r="F112" s="15">
        <v>8</v>
      </c>
      <c r="G112" s="15">
        <v>121.22</v>
      </c>
      <c r="H112" s="1">
        <v>2251</v>
      </c>
      <c r="I112" s="6" t="s">
        <v>226</v>
      </c>
      <c r="J112" s="7">
        <v>1.4691597253155575</v>
      </c>
      <c r="K112" s="7">
        <v>3.1930948252893412</v>
      </c>
      <c r="L112" s="8">
        <v>14.580337054285092</v>
      </c>
      <c r="M112" s="8">
        <v>69.504451702219228</v>
      </c>
      <c r="N112" s="7">
        <v>2.5360739581248444</v>
      </c>
      <c r="O112" s="7">
        <v>2.5831162775786147</v>
      </c>
      <c r="P112" s="7">
        <v>0.85054857359390179</v>
      </c>
      <c r="Q112" s="7">
        <v>8.9638036374673935E-2</v>
      </c>
      <c r="R112" s="7">
        <v>5.4745205388142635</v>
      </c>
      <c r="S112" s="8">
        <f t="shared" si="3"/>
        <v>100.28094069159552</v>
      </c>
      <c r="T112" s="9">
        <v>190.5</v>
      </c>
      <c r="U112" s="9">
        <v>27.650000000000002</v>
      </c>
      <c r="V112" s="9">
        <v>207.13</v>
      </c>
      <c r="W112" s="7">
        <v>1.5133333333333334</v>
      </c>
    </row>
    <row r="113" spans="1:23" x14ac:dyDescent="0.2">
      <c r="A113" s="2" t="s">
        <v>65</v>
      </c>
      <c r="B113" s="1">
        <v>62</v>
      </c>
      <c r="C113" s="1" t="s">
        <v>129</v>
      </c>
      <c r="D113" s="1" t="s">
        <v>143</v>
      </c>
      <c r="E113" s="2" t="s">
        <v>42</v>
      </c>
      <c r="F113" s="15">
        <v>8</v>
      </c>
      <c r="G113" s="15">
        <v>121.22</v>
      </c>
      <c r="H113" s="1">
        <v>2251</v>
      </c>
      <c r="I113" s="6">
        <v>311.5</v>
      </c>
      <c r="J113" s="7">
        <v>1.5139913844673443</v>
      </c>
      <c r="K113" s="7">
        <v>3.5127826644502558</v>
      </c>
      <c r="L113" s="8">
        <v>13.507590791618357</v>
      </c>
      <c r="M113" s="8">
        <v>69.635494526682663</v>
      </c>
      <c r="N113" s="7">
        <v>2.5498661028594216</v>
      </c>
      <c r="O113" s="7">
        <v>2.6139710619439076</v>
      </c>
      <c r="P113" s="7">
        <v>0.76660627772619072</v>
      </c>
      <c r="Q113" s="7">
        <v>0.12392698978171576</v>
      </c>
      <c r="R113" s="7">
        <v>5.8020968552676484</v>
      </c>
      <c r="S113" s="8">
        <f t="shared" si="3"/>
        <v>100.02632665479753</v>
      </c>
      <c r="T113" s="9">
        <v>173.35666666666665</v>
      </c>
      <c r="U113" s="9">
        <v>24.596666666666668</v>
      </c>
      <c r="V113" s="9">
        <v>148.94666666666669</v>
      </c>
      <c r="W113" s="7">
        <v>1.2869999999999999</v>
      </c>
    </row>
    <row r="114" spans="1:23" x14ac:dyDescent="0.2">
      <c r="A114" s="2" t="s">
        <v>67</v>
      </c>
      <c r="B114" s="1">
        <v>64</v>
      </c>
      <c r="C114" s="1" t="s">
        <v>129</v>
      </c>
      <c r="D114" s="1" t="s">
        <v>143</v>
      </c>
      <c r="E114" s="2" t="s">
        <v>42</v>
      </c>
      <c r="F114" s="15">
        <v>8</v>
      </c>
      <c r="G114" s="15">
        <v>121.22</v>
      </c>
      <c r="H114" s="1">
        <v>2251</v>
      </c>
      <c r="I114" s="6" t="s">
        <v>227</v>
      </c>
      <c r="J114" s="7">
        <v>1.451215685694889</v>
      </c>
      <c r="K114" s="7">
        <v>3.9058580309751059</v>
      </c>
      <c r="L114" s="8">
        <v>13.008783795837465</v>
      </c>
      <c r="M114" s="8">
        <v>69.859728628306883</v>
      </c>
      <c r="N114" s="7">
        <v>2.4576946397192088</v>
      </c>
      <c r="O114" s="7">
        <v>2.2641664246236761</v>
      </c>
      <c r="P114" s="7">
        <v>0.79388692800960248</v>
      </c>
      <c r="Q114" s="7">
        <v>9.7918261474099363E-2</v>
      </c>
      <c r="R114" s="7">
        <v>5.9305479626189364</v>
      </c>
      <c r="S114" s="8">
        <f t="shared" si="3"/>
        <v>99.769800357259868</v>
      </c>
      <c r="T114" s="9">
        <v>293.5</v>
      </c>
      <c r="U114" s="9">
        <v>35.910000000000004</v>
      </c>
      <c r="V114" s="9">
        <v>180.73000000000002</v>
      </c>
      <c r="W114" s="7">
        <v>1.1156666666666666</v>
      </c>
    </row>
    <row r="115" spans="1:23" x14ac:dyDescent="0.2">
      <c r="A115" s="2" t="s">
        <v>62</v>
      </c>
      <c r="B115" s="1">
        <v>102</v>
      </c>
      <c r="C115" s="1" t="s">
        <v>131</v>
      </c>
      <c r="D115" s="1" t="s">
        <v>143</v>
      </c>
      <c r="E115" s="2" t="s">
        <v>42</v>
      </c>
      <c r="F115" s="15">
        <v>8</v>
      </c>
      <c r="G115" s="15">
        <v>121.22</v>
      </c>
      <c r="H115" s="1">
        <v>1837</v>
      </c>
      <c r="I115" s="6" t="s">
        <v>200</v>
      </c>
      <c r="J115" s="7">
        <v>1.47</v>
      </c>
      <c r="K115" s="7">
        <v>3.27</v>
      </c>
      <c r="L115" s="8">
        <v>14.07</v>
      </c>
      <c r="M115" s="8">
        <v>69.27</v>
      </c>
      <c r="N115" s="7">
        <v>2.73</v>
      </c>
      <c r="O115" s="7">
        <v>2.63</v>
      </c>
      <c r="P115" s="7">
        <v>0.75</v>
      </c>
      <c r="Q115" s="7"/>
      <c r="R115" s="7">
        <v>5.78</v>
      </c>
      <c r="S115" s="8">
        <f t="shared" si="3"/>
        <v>99.97</v>
      </c>
      <c r="T115" s="9">
        <v>209</v>
      </c>
      <c r="U115" s="9">
        <v>29.2</v>
      </c>
      <c r="V115" s="9">
        <v>334</v>
      </c>
      <c r="W115" s="7">
        <v>1.72</v>
      </c>
    </row>
    <row r="116" spans="1:23" x14ac:dyDescent="0.2">
      <c r="A116" s="2" t="s">
        <v>44</v>
      </c>
      <c r="B116" s="1">
        <v>90</v>
      </c>
      <c r="C116" s="1" t="s">
        <v>131</v>
      </c>
      <c r="D116" s="1" t="s">
        <v>147</v>
      </c>
      <c r="E116" s="1" t="s">
        <v>42</v>
      </c>
      <c r="F116" s="15">
        <v>8</v>
      </c>
      <c r="G116" s="15">
        <v>121.22</v>
      </c>
      <c r="H116" s="1">
        <v>2251</v>
      </c>
      <c r="I116" s="6" t="s">
        <v>200</v>
      </c>
      <c r="J116" s="7">
        <v>1.33</v>
      </c>
      <c r="K116" s="7">
        <v>3.12</v>
      </c>
      <c r="L116" s="8">
        <v>18.760000000000002</v>
      </c>
      <c r="M116" s="8">
        <v>64.03</v>
      </c>
      <c r="N116" s="7">
        <v>2.96</v>
      </c>
      <c r="O116" s="7">
        <v>3.18</v>
      </c>
      <c r="P116" s="7">
        <v>0.91</v>
      </c>
      <c r="Q116" s="7"/>
      <c r="R116" s="7">
        <v>5.69</v>
      </c>
      <c r="S116" s="8">
        <f t="shared" si="3"/>
        <v>99.98</v>
      </c>
      <c r="T116" s="9">
        <v>121</v>
      </c>
      <c r="U116" s="9">
        <v>10.4</v>
      </c>
      <c r="V116" s="9">
        <v>58</v>
      </c>
      <c r="W116" s="7">
        <v>2.0499999999999998</v>
      </c>
    </row>
    <row r="117" spans="1:23" x14ac:dyDescent="0.2">
      <c r="A117" s="2" t="s">
        <v>43</v>
      </c>
      <c r="B117" s="1">
        <v>94</v>
      </c>
      <c r="C117" s="1" t="s">
        <v>131</v>
      </c>
      <c r="D117" s="1" t="s">
        <v>147</v>
      </c>
      <c r="E117" s="1" t="s">
        <v>42</v>
      </c>
      <c r="F117" s="15">
        <v>8</v>
      </c>
      <c r="G117" s="15">
        <v>121.22</v>
      </c>
      <c r="H117" s="1">
        <v>2251</v>
      </c>
      <c r="I117" s="6" t="s">
        <v>200</v>
      </c>
      <c r="J117" s="7">
        <v>1.4</v>
      </c>
      <c r="K117" s="7">
        <v>2.15</v>
      </c>
      <c r="L117" s="8">
        <v>13.05</v>
      </c>
      <c r="M117" s="8">
        <v>72.28</v>
      </c>
      <c r="N117" s="7">
        <v>2.69</v>
      </c>
      <c r="O117" s="7">
        <v>2.99</v>
      </c>
      <c r="P117" s="7">
        <v>0.71</v>
      </c>
      <c r="Q117" s="7"/>
      <c r="R117" s="7">
        <v>4.72</v>
      </c>
      <c r="S117" s="8">
        <f t="shared" si="3"/>
        <v>99.989999999999981</v>
      </c>
      <c r="T117" s="9">
        <v>94.5</v>
      </c>
      <c r="U117" s="9">
        <v>13</v>
      </c>
      <c r="V117" s="9">
        <v>44</v>
      </c>
      <c r="W117" s="7">
        <v>1.32</v>
      </c>
    </row>
    <row r="118" spans="1:23" x14ac:dyDescent="0.2">
      <c r="A118" s="2" t="s">
        <v>37</v>
      </c>
      <c r="B118" s="1">
        <v>45</v>
      </c>
      <c r="C118" s="1" t="s">
        <v>129</v>
      </c>
      <c r="D118" s="1" t="s">
        <v>143</v>
      </c>
      <c r="E118" s="2" t="s">
        <v>34</v>
      </c>
      <c r="F118" s="15">
        <v>8.7899999999999991</v>
      </c>
      <c r="G118" s="15">
        <v>121.22</v>
      </c>
      <c r="H118" s="1">
        <v>1789</v>
      </c>
      <c r="I118" s="6">
        <v>262.5</v>
      </c>
      <c r="J118" s="7">
        <v>1.4734790167521508</v>
      </c>
      <c r="K118" s="7">
        <v>2.8819776258570613</v>
      </c>
      <c r="L118" s="8">
        <v>14.902880987203787</v>
      </c>
      <c r="M118" s="8">
        <v>68.495946596197356</v>
      </c>
      <c r="N118" s="7">
        <v>2.749433606633517</v>
      </c>
      <c r="O118" s="7">
        <v>2.7427820250665795</v>
      </c>
      <c r="P118" s="7">
        <v>0.84265930369926356</v>
      </c>
      <c r="Q118" s="7">
        <v>9.8146921282904101E-2</v>
      </c>
      <c r="R118" s="7">
        <v>5.3058429752334746</v>
      </c>
      <c r="S118" s="8">
        <f t="shared" si="3"/>
        <v>99.49314905792609</v>
      </c>
      <c r="T118" s="9">
        <v>135.81</v>
      </c>
      <c r="U118" s="9">
        <v>23.035</v>
      </c>
      <c r="V118" s="9">
        <v>138.905</v>
      </c>
      <c r="W118" s="7">
        <v>1.3774999999999999</v>
      </c>
    </row>
    <row r="119" spans="1:23" x14ac:dyDescent="0.2">
      <c r="A119" s="2" t="s">
        <v>38</v>
      </c>
      <c r="B119" s="1">
        <v>46</v>
      </c>
      <c r="C119" s="1" t="s">
        <v>129</v>
      </c>
      <c r="D119" s="1" t="s">
        <v>143</v>
      </c>
      <c r="E119" s="1" t="s">
        <v>34</v>
      </c>
      <c r="F119" s="15">
        <v>8.7899999999999991</v>
      </c>
      <c r="G119" s="15">
        <v>121.22</v>
      </c>
      <c r="H119" s="1">
        <v>1789</v>
      </c>
      <c r="I119" s="6" t="s">
        <v>215</v>
      </c>
      <c r="J119" s="7">
        <v>1.3653196939258689</v>
      </c>
      <c r="K119" s="7">
        <v>3.7216197416245307</v>
      </c>
      <c r="L119" s="8">
        <v>14.006349159915809</v>
      </c>
      <c r="M119" s="8">
        <v>68.309738353764132</v>
      </c>
      <c r="N119" s="7">
        <v>2.7150882105087129</v>
      </c>
      <c r="O119" s="7">
        <v>2.5609690857696612</v>
      </c>
      <c r="P119" s="7">
        <v>0.8005954733537507</v>
      </c>
      <c r="Q119" s="7">
        <v>0.14117610147839779</v>
      </c>
      <c r="R119" s="7">
        <v>6.3337660072651651</v>
      </c>
      <c r="S119" s="8">
        <f t="shared" si="3"/>
        <v>99.954621827606019</v>
      </c>
      <c r="T119" s="9">
        <v>214.91500000000002</v>
      </c>
      <c r="U119" s="9">
        <v>31.975000000000001</v>
      </c>
      <c r="V119" s="9">
        <v>255.60500000000002</v>
      </c>
      <c r="W119" s="7">
        <v>1.226</v>
      </c>
    </row>
    <row r="120" spans="1:23" x14ac:dyDescent="0.2">
      <c r="A120" s="2" t="s">
        <v>40</v>
      </c>
      <c r="B120" s="1">
        <v>47</v>
      </c>
      <c r="C120" s="1" t="s">
        <v>129</v>
      </c>
      <c r="D120" s="1" t="s">
        <v>143</v>
      </c>
      <c r="E120" s="2" t="s">
        <v>34</v>
      </c>
      <c r="F120" s="15">
        <v>8.7899999999999991</v>
      </c>
      <c r="G120" s="15">
        <v>121.22</v>
      </c>
      <c r="H120" s="1">
        <v>1789</v>
      </c>
      <c r="I120" s="6" t="s">
        <v>216</v>
      </c>
      <c r="J120" s="7">
        <v>1.5741866456485896</v>
      </c>
      <c r="K120" s="7">
        <v>3.0957508618682481</v>
      </c>
      <c r="L120" s="8">
        <v>13.308280262138751</v>
      </c>
      <c r="M120" s="8">
        <v>70.16703412007287</v>
      </c>
      <c r="N120" s="7">
        <v>2.7244945629297237</v>
      </c>
      <c r="O120" s="7">
        <v>2.2706927099540737</v>
      </c>
      <c r="P120" s="7">
        <v>0.85782886040044259</v>
      </c>
      <c r="Q120" s="7">
        <v>0.10521624029597318</v>
      </c>
      <c r="R120" s="7">
        <v>5.4659263581513118</v>
      </c>
      <c r="S120" s="8">
        <f t="shared" si="3"/>
        <v>99.56941062145998</v>
      </c>
      <c r="T120" s="9">
        <v>228.81000000000003</v>
      </c>
      <c r="U120" s="9">
        <v>29.91333333333333</v>
      </c>
      <c r="V120" s="9">
        <v>117.10666666666667</v>
      </c>
      <c r="W120" s="7">
        <v>1.337</v>
      </c>
    </row>
    <row r="121" spans="1:23" x14ac:dyDescent="0.2">
      <c r="A121" s="2" t="s">
        <v>35</v>
      </c>
      <c r="B121" s="1">
        <v>84</v>
      </c>
      <c r="C121" s="1" t="s">
        <v>131</v>
      </c>
      <c r="D121" s="1" t="s">
        <v>147</v>
      </c>
      <c r="E121" s="1" t="s">
        <v>34</v>
      </c>
      <c r="F121" s="15">
        <v>8.7899999999999991</v>
      </c>
      <c r="G121" s="15">
        <v>121.22</v>
      </c>
      <c r="H121" s="1">
        <v>1789</v>
      </c>
      <c r="I121" s="6" t="s">
        <v>200</v>
      </c>
      <c r="J121" s="7">
        <v>1.39</v>
      </c>
      <c r="K121" s="7">
        <v>2.62</v>
      </c>
      <c r="L121" s="8">
        <v>16.71</v>
      </c>
      <c r="M121" s="8">
        <v>66.84</v>
      </c>
      <c r="N121" s="7">
        <v>3.21</v>
      </c>
      <c r="O121" s="7">
        <v>2.72</v>
      </c>
      <c r="P121" s="7">
        <v>0.83</v>
      </c>
      <c r="Q121" s="7"/>
      <c r="R121" s="7">
        <v>5.65</v>
      </c>
      <c r="S121" s="8">
        <f t="shared" si="3"/>
        <v>99.97</v>
      </c>
      <c r="T121" s="9">
        <v>74</v>
      </c>
      <c r="U121" s="9">
        <v>12</v>
      </c>
      <c r="V121" s="9">
        <v>27</v>
      </c>
      <c r="W121" s="7">
        <v>1.63</v>
      </c>
    </row>
    <row r="122" spans="1:23" x14ac:dyDescent="0.2">
      <c r="A122" s="2" t="s">
        <v>36</v>
      </c>
      <c r="B122" s="1">
        <v>85</v>
      </c>
      <c r="C122" s="1" t="s">
        <v>131</v>
      </c>
      <c r="D122" s="1" t="s">
        <v>147</v>
      </c>
      <c r="E122" s="1" t="s">
        <v>34</v>
      </c>
      <c r="F122" s="15">
        <v>8.7899999999999991</v>
      </c>
      <c r="G122" s="15">
        <v>121.22</v>
      </c>
      <c r="H122" s="1">
        <v>1789</v>
      </c>
      <c r="I122" s="6" t="s">
        <v>200</v>
      </c>
      <c r="J122" s="7">
        <v>1.58</v>
      </c>
      <c r="K122" s="7">
        <v>2.99</v>
      </c>
      <c r="L122" s="8">
        <v>17.149999999999999</v>
      </c>
      <c r="M122" s="8">
        <v>65.14</v>
      </c>
      <c r="N122" s="7">
        <v>3.05</v>
      </c>
      <c r="O122" s="7">
        <v>3.09</v>
      </c>
      <c r="P122" s="7">
        <v>0.84</v>
      </c>
      <c r="Q122" s="7"/>
      <c r="R122" s="7">
        <v>6.11</v>
      </c>
      <c r="S122" s="8">
        <f t="shared" si="3"/>
        <v>99.95</v>
      </c>
      <c r="T122" s="9">
        <v>75.400000000000006</v>
      </c>
      <c r="U122" s="9">
        <v>11.9</v>
      </c>
      <c r="V122" s="9">
        <v>55</v>
      </c>
      <c r="W122" s="7">
        <v>1.6</v>
      </c>
    </row>
    <row r="123" spans="1:23" x14ac:dyDescent="0.2">
      <c r="A123" s="2" t="s">
        <v>39</v>
      </c>
      <c r="B123" s="1">
        <v>97</v>
      </c>
      <c r="C123" s="1" t="s">
        <v>131</v>
      </c>
      <c r="D123" s="1" t="s">
        <v>147</v>
      </c>
      <c r="E123" s="1" t="s">
        <v>34</v>
      </c>
      <c r="F123" s="15">
        <v>8.7899999999999991</v>
      </c>
      <c r="G123" s="15">
        <v>121.22</v>
      </c>
      <c r="H123" s="1">
        <v>1789</v>
      </c>
      <c r="I123" s="6" t="s">
        <v>200</v>
      </c>
      <c r="J123" s="7">
        <v>1.37</v>
      </c>
      <c r="K123" s="7">
        <v>3.02</v>
      </c>
      <c r="L123" s="8">
        <v>13.54</v>
      </c>
      <c r="M123" s="8">
        <v>70.09</v>
      </c>
      <c r="N123" s="7">
        <v>2.77</v>
      </c>
      <c r="O123" s="7">
        <v>2.68</v>
      </c>
      <c r="P123" s="7">
        <v>0.75</v>
      </c>
      <c r="Q123" s="7"/>
      <c r="R123" s="7">
        <v>5.74</v>
      </c>
      <c r="S123" s="8">
        <f t="shared" si="3"/>
        <v>99.960000000000008</v>
      </c>
      <c r="T123" s="9">
        <v>135</v>
      </c>
      <c r="U123" s="9">
        <v>17.3</v>
      </c>
      <c r="V123" s="9">
        <v>186</v>
      </c>
      <c r="W123" s="7">
        <v>1.32</v>
      </c>
    </row>
    <row r="124" spans="1:23" x14ac:dyDescent="0.2">
      <c r="A124" s="2" t="s">
        <v>41</v>
      </c>
      <c r="B124" s="1">
        <v>101</v>
      </c>
      <c r="C124" s="1" t="s">
        <v>131</v>
      </c>
      <c r="D124" s="1" t="s">
        <v>147</v>
      </c>
      <c r="E124" s="1" t="s">
        <v>34</v>
      </c>
      <c r="F124" s="15">
        <v>8.7899999999999991</v>
      </c>
      <c r="G124" s="15">
        <v>121.22</v>
      </c>
      <c r="H124" s="1">
        <v>1789</v>
      </c>
      <c r="I124" s="6" t="s">
        <v>200</v>
      </c>
      <c r="J124" s="7">
        <v>1.31</v>
      </c>
      <c r="K124" s="7">
        <v>2.9</v>
      </c>
      <c r="L124" s="8">
        <v>12.65</v>
      </c>
      <c r="M124" s="8">
        <v>72.010000000000005</v>
      </c>
      <c r="N124" s="7">
        <v>2.86</v>
      </c>
      <c r="O124" s="7">
        <v>2.37</v>
      </c>
      <c r="P124" s="7">
        <v>0.75</v>
      </c>
      <c r="Q124" s="7"/>
      <c r="R124" s="7">
        <v>5.1100000000000003</v>
      </c>
      <c r="S124" s="8">
        <f t="shared" si="3"/>
        <v>99.960000000000008</v>
      </c>
      <c r="T124" s="9">
        <v>98.6</v>
      </c>
      <c r="U124" s="9">
        <v>16.7</v>
      </c>
      <c r="V124" s="9">
        <v>170</v>
      </c>
      <c r="W124" s="7">
        <v>1.26</v>
      </c>
    </row>
    <row r="125" spans="1:23" x14ac:dyDescent="0.2">
      <c r="A125" s="1" t="s">
        <v>72</v>
      </c>
      <c r="B125" s="1">
        <v>67</v>
      </c>
      <c r="C125" s="1" t="s">
        <v>129</v>
      </c>
      <c r="D125" s="1" t="s">
        <v>146</v>
      </c>
      <c r="E125" s="2" t="s">
        <v>71</v>
      </c>
      <c r="F125" s="15">
        <v>-7.82</v>
      </c>
      <c r="G125" s="15">
        <v>100</v>
      </c>
      <c r="H125" s="1">
        <v>2863</v>
      </c>
      <c r="I125" s="6" t="s">
        <v>229</v>
      </c>
      <c r="J125" s="7">
        <v>2.1774307537673878</v>
      </c>
      <c r="K125" s="7">
        <v>2.2837283483844475</v>
      </c>
      <c r="L125" s="8">
        <v>13.3918721489738</v>
      </c>
      <c r="M125" s="8">
        <v>69.899279808812821</v>
      </c>
      <c r="N125" s="7">
        <v>3.5089296939744328</v>
      </c>
      <c r="O125" s="7">
        <v>2.5707561451989327</v>
      </c>
      <c r="P125" s="7">
        <v>0.67655303931694077</v>
      </c>
      <c r="Q125" s="7">
        <v>8.6590331126259093E-2</v>
      </c>
      <c r="R125" s="7">
        <v>4.6908252870196812</v>
      </c>
      <c r="S125" s="8">
        <f t="shared" si="3"/>
        <v>99.285965556574695</v>
      </c>
      <c r="T125" s="9">
        <v>64.914999999999992</v>
      </c>
      <c r="U125" s="9">
        <v>14.585000000000001</v>
      </c>
      <c r="V125" s="9">
        <v>85.034999999999997</v>
      </c>
      <c r="W125" s="7">
        <v>1.0085000000000002</v>
      </c>
    </row>
    <row r="126" spans="1:23" x14ac:dyDescent="0.2">
      <c r="A126" s="1" t="s">
        <v>74</v>
      </c>
      <c r="B126" s="1">
        <v>68</v>
      </c>
      <c r="C126" s="1" t="s">
        <v>129</v>
      </c>
      <c r="D126" s="1" t="s">
        <v>146</v>
      </c>
      <c r="E126" s="2" t="s">
        <v>71</v>
      </c>
      <c r="F126" s="15">
        <v>-7.82</v>
      </c>
      <c r="G126" s="15">
        <v>100</v>
      </c>
      <c r="H126" s="1">
        <v>2863</v>
      </c>
      <c r="I126" s="6" t="s">
        <v>228</v>
      </c>
      <c r="J126" s="7">
        <v>1.4508923639426485</v>
      </c>
      <c r="K126" s="7">
        <v>4.5339943070572373</v>
      </c>
      <c r="L126" s="8">
        <v>13.532842020949939</v>
      </c>
      <c r="M126" s="8">
        <v>67.765763912644942</v>
      </c>
      <c r="N126" s="7">
        <v>2.1148458503939049</v>
      </c>
      <c r="O126" s="7">
        <v>3.129163954826728</v>
      </c>
      <c r="P126" s="7">
        <v>0.77716469122230081</v>
      </c>
      <c r="Q126" s="7">
        <v>0.1189167138809275</v>
      </c>
      <c r="R126" s="7">
        <v>6.4956310172587299</v>
      </c>
      <c r="S126" s="8">
        <f t="shared" si="3"/>
        <v>99.919214832177346</v>
      </c>
      <c r="T126" s="9">
        <v>337.90000000000003</v>
      </c>
      <c r="U126" s="9">
        <v>49.733333333333327</v>
      </c>
      <c r="V126" s="9">
        <v>546.71999999999991</v>
      </c>
      <c r="W126" s="7">
        <v>1.2506666666666666</v>
      </c>
    </row>
    <row r="127" spans="1:23" x14ac:dyDescent="0.2">
      <c r="A127" s="1" t="s">
        <v>76</v>
      </c>
      <c r="B127" s="1">
        <v>69</v>
      </c>
      <c r="C127" s="1" t="s">
        <v>129</v>
      </c>
      <c r="D127" s="1" t="s">
        <v>146</v>
      </c>
      <c r="E127" s="2" t="s">
        <v>71</v>
      </c>
      <c r="F127" s="15">
        <v>-7.82</v>
      </c>
      <c r="G127" s="15">
        <v>100</v>
      </c>
      <c r="H127" s="1">
        <v>2863</v>
      </c>
      <c r="I127" s="6" t="s">
        <v>230</v>
      </c>
      <c r="J127" s="7">
        <v>1.2670366622959799</v>
      </c>
      <c r="K127" s="7">
        <v>5.6364719603295299</v>
      </c>
      <c r="L127" s="8">
        <v>12.100728629114958</v>
      </c>
      <c r="M127" s="8">
        <v>67.12141876849148</v>
      </c>
      <c r="N127" s="7">
        <v>2.026292627826622</v>
      </c>
      <c r="O127" s="7">
        <v>3.1356894903712083</v>
      </c>
      <c r="P127" s="7">
        <v>0.73998517280753529</v>
      </c>
      <c r="Q127" s="7">
        <v>0.16466789996336356</v>
      </c>
      <c r="R127" s="7">
        <v>7.3456237978505898</v>
      </c>
      <c r="S127" s="8">
        <f t="shared" si="3"/>
        <v>99.537915009051261</v>
      </c>
      <c r="T127" s="9">
        <v>366.57</v>
      </c>
      <c r="U127" s="9">
        <v>45.965000000000003</v>
      </c>
      <c r="V127" s="9">
        <v>678.22</v>
      </c>
      <c r="W127" s="7">
        <v>0.83699999999999997</v>
      </c>
    </row>
    <row r="128" spans="1:23" x14ac:dyDescent="0.2">
      <c r="A128" s="1" t="s">
        <v>77</v>
      </c>
      <c r="B128" s="1">
        <v>70</v>
      </c>
      <c r="C128" s="1" t="s">
        <v>129</v>
      </c>
      <c r="D128" s="1" t="s">
        <v>146</v>
      </c>
      <c r="E128" s="2" t="s">
        <v>71</v>
      </c>
      <c r="F128" s="15">
        <v>-7.82</v>
      </c>
      <c r="G128" s="15">
        <v>100</v>
      </c>
      <c r="H128" s="1">
        <v>2863</v>
      </c>
      <c r="I128" s="6" t="s">
        <v>231</v>
      </c>
      <c r="J128" s="7">
        <v>0.99739816394617153</v>
      </c>
      <c r="K128" s="7">
        <v>2.9155638345409205</v>
      </c>
      <c r="L128" s="8">
        <v>11.511827517562123</v>
      </c>
      <c r="M128" s="8">
        <v>75.179783816537693</v>
      </c>
      <c r="N128" s="7">
        <v>1.9826558332380131</v>
      </c>
      <c r="O128" s="7">
        <v>1.9278607787839923</v>
      </c>
      <c r="P128" s="7">
        <v>0.72188465307844862</v>
      </c>
      <c r="Q128" s="7">
        <v>9.5071398930935525E-2</v>
      </c>
      <c r="R128" s="7">
        <v>5.0130098306741182</v>
      </c>
      <c r="S128" s="8">
        <f t="shared" si="3"/>
        <v>100.34505582729243</v>
      </c>
      <c r="T128" s="9">
        <v>243.57333333333335</v>
      </c>
      <c r="U128" s="9">
        <v>29.74666666666667</v>
      </c>
      <c r="V128" s="9">
        <v>131.53666666666666</v>
      </c>
      <c r="W128" s="7">
        <v>1.08</v>
      </c>
    </row>
    <row r="129" spans="1:23" x14ac:dyDescent="0.2">
      <c r="A129" s="2" t="s">
        <v>73</v>
      </c>
      <c r="B129" s="1">
        <v>99</v>
      </c>
      <c r="C129" s="1" t="s">
        <v>131</v>
      </c>
      <c r="D129" s="1" t="s">
        <v>146</v>
      </c>
      <c r="E129" s="1" t="s">
        <v>71</v>
      </c>
      <c r="F129" s="15">
        <v>-7.82</v>
      </c>
      <c r="G129" s="15">
        <v>100</v>
      </c>
      <c r="H129" s="1">
        <v>2863</v>
      </c>
      <c r="I129" s="6" t="s">
        <v>200</v>
      </c>
      <c r="J129" s="7">
        <v>1.59</v>
      </c>
      <c r="K129" s="7">
        <v>3.07</v>
      </c>
      <c r="L129" s="8">
        <v>14.94</v>
      </c>
      <c r="M129" s="8">
        <v>67.17</v>
      </c>
      <c r="N129" s="7">
        <v>2.79</v>
      </c>
      <c r="O129" s="7">
        <v>3.68</v>
      </c>
      <c r="P129" s="7">
        <v>0.8</v>
      </c>
      <c r="Q129" s="7"/>
      <c r="R129" s="7">
        <v>5.97</v>
      </c>
      <c r="S129" s="8">
        <f t="shared" si="3"/>
        <v>100.01000000000002</v>
      </c>
      <c r="T129" s="9">
        <v>140</v>
      </c>
      <c r="U129" s="9">
        <v>16.8</v>
      </c>
      <c r="V129" s="9">
        <v>190</v>
      </c>
      <c r="W129" s="7">
        <v>1.33</v>
      </c>
    </row>
    <row r="130" spans="1:23" x14ac:dyDescent="0.2">
      <c r="A130" s="2" t="s">
        <v>75</v>
      </c>
      <c r="B130" s="1">
        <v>100</v>
      </c>
      <c r="C130" s="1" t="s">
        <v>131</v>
      </c>
      <c r="D130" s="1" t="s">
        <v>146</v>
      </c>
      <c r="E130" s="1" t="s">
        <v>71</v>
      </c>
      <c r="F130" s="15">
        <v>-7.82</v>
      </c>
      <c r="G130" s="15">
        <v>100</v>
      </c>
      <c r="H130" s="1">
        <v>2863</v>
      </c>
      <c r="I130" s="6" t="s">
        <v>200</v>
      </c>
      <c r="J130" s="7">
        <v>1.04</v>
      </c>
      <c r="K130" s="7">
        <v>4.17</v>
      </c>
      <c r="L130" s="8">
        <v>12.48</v>
      </c>
      <c r="M130" s="8">
        <v>69.25</v>
      </c>
      <c r="N130" s="7">
        <v>2.2200000000000002</v>
      </c>
      <c r="O130" s="7">
        <v>3.29</v>
      </c>
      <c r="P130" s="7">
        <v>0.69</v>
      </c>
      <c r="Q130" s="7"/>
      <c r="R130" s="7">
        <v>6.77</v>
      </c>
      <c r="S130" s="8">
        <f t="shared" si="3"/>
        <v>99.91</v>
      </c>
      <c r="T130" s="9">
        <v>381</v>
      </c>
      <c r="U130" s="9">
        <v>42.3</v>
      </c>
      <c r="V130" s="9">
        <v>471</v>
      </c>
      <c r="W130" s="7">
        <v>1.34</v>
      </c>
    </row>
    <row r="131" spans="1:23" x14ac:dyDescent="0.2">
      <c r="A131" s="2" t="s">
        <v>95</v>
      </c>
      <c r="B131" s="1">
        <v>17</v>
      </c>
      <c r="C131" s="1" t="s">
        <v>128</v>
      </c>
      <c r="D131" s="1" t="s">
        <v>152</v>
      </c>
      <c r="E131" s="1" t="s">
        <v>93</v>
      </c>
      <c r="F131" s="12">
        <v>-71.63</v>
      </c>
      <c r="G131" s="12">
        <v>160.5</v>
      </c>
      <c r="H131" s="1">
        <v>10627</v>
      </c>
      <c r="I131" s="6">
        <v>400</v>
      </c>
      <c r="J131" s="7">
        <v>0.26</v>
      </c>
      <c r="K131" s="7">
        <v>2.99</v>
      </c>
      <c r="L131" s="8">
        <v>16.97</v>
      </c>
      <c r="M131" s="8">
        <v>68.11</v>
      </c>
      <c r="N131" s="7">
        <v>1.1599999999999999</v>
      </c>
      <c r="O131" s="7">
        <v>3.58</v>
      </c>
      <c r="P131" s="7">
        <v>0.94</v>
      </c>
      <c r="Q131" s="7">
        <v>7.0000000000000007E-2</v>
      </c>
      <c r="R131" s="7">
        <v>4.97</v>
      </c>
      <c r="S131" s="8">
        <f t="shared" si="3"/>
        <v>99.049999999999983</v>
      </c>
      <c r="T131" s="9">
        <v>39.200000000000003</v>
      </c>
      <c r="U131" s="9">
        <v>7.4</v>
      </c>
      <c r="V131" s="9">
        <v>4.5599999999999996</v>
      </c>
      <c r="W131" s="7">
        <v>1.54</v>
      </c>
    </row>
    <row r="132" spans="1:23" x14ac:dyDescent="0.2">
      <c r="A132" s="2" t="s">
        <v>94</v>
      </c>
      <c r="B132" s="1">
        <v>19</v>
      </c>
      <c r="C132" s="1" t="s">
        <v>128</v>
      </c>
      <c r="D132" s="1" t="s">
        <v>152</v>
      </c>
      <c r="E132" s="1" t="s">
        <v>93</v>
      </c>
      <c r="F132" s="12">
        <v>-71.63</v>
      </c>
      <c r="G132" s="12">
        <v>160.5</v>
      </c>
      <c r="H132" s="1">
        <v>10627</v>
      </c>
      <c r="I132" s="6">
        <v>520</v>
      </c>
      <c r="J132" s="7">
        <v>0.25</v>
      </c>
      <c r="K132" s="7">
        <v>2.91</v>
      </c>
      <c r="L132" s="8">
        <v>16.87</v>
      </c>
      <c r="M132" s="8">
        <v>69.180000000000007</v>
      </c>
      <c r="N132" s="7">
        <v>0.97</v>
      </c>
      <c r="O132" s="7">
        <v>3.71</v>
      </c>
      <c r="P132" s="7">
        <v>0.94</v>
      </c>
      <c r="Q132" s="7">
        <v>0.1</v>
      </c>
      <c r="R132" s="7">
        <v>4.21</v>
      </c>
      <c r="S132" s="8">
        <f t="shared" si="3"/>
        <v>99.139999999999986</v>
      </c>
      <c r="T132" s="9">
        <v>29.3</v>
      </c>
      <c r="U132" s="9">
        <v>5.45</v>
      </c>
      <c r="V132" s="9">
        <v>2.29</v>
      </c>
      <c r="W132" s="7">
        <v>1.49</v>
      </c>
    </row>
    <row r="133" spans="1:23" x14ac:dyDescent="0.2">
      <c r="A133" s="2" t="s">
        <v>96</v>
      </c>
      <c r="B133" s="1">
        <v>27</v>
      </c>
      <c r="C133" s="1" t="s">
        <v>128</v>
      </c>
      <c r="D133" s="1" t="s">
        <v>152</v>
      </c>
      <c r="E133" s="1" t="s">
        <v>93</v>
      </c>
      <c r="F133" s="12">
        <v>-71.63</v>
      </c>
      <c r="G133" s="12">
        <v>160.5</v>
      </c>
      <c r="H133" s="1">
        <v>10627</v>
      </c>
      <c r="I133" s="6">
        <v>530</v>
      </c>
      <c r="J133" s="7">
        <v>0.28999999999999998</v>
      </c>
      <c r="K133" s="7">
        <v>1.83</v>
      </c>
      <c r="L133" s="8">
        <v>11.54</v>
      </c>
      <c r="M133" s="8">
        <v>77.650000000000006</v>
      </c>
      <c r="N133" s="7">
        <v>1.28</v>
      </c>
      <c r="O133" s="7">
        <v>2.13</v>
      </c>
      <c r="P133" s="7">
        <v>0.69</v>
      </c>
      <c r="Q133" s="7">
        <v>7.0000000000000007E-2</v>
      </c>
      <c r="R133" s="7">
        <v>3.71</v>
      </c>
      <c r="S133" s="8">
        <f t="shared" si="3"/>
        <v>99.189999999999984</v>
      </c>
      <c r="T133" s="9">
        <v>51.7</v>
      </c>
      <c r="U133" s="9">
        <v>7.21</v>
      </c>
      <c r="V133" s="9">
        <v>10.99</v>
      </c>
      <c r="W133" s="7">
        <v>1.3</v>
      </c>
    </row>
    <row r="134" spans="1:23" x14ac:dyDescent="0.2">
      <c r="A134" s="2" t="s">
        <v>26</v>
      </c>
      <c r="B134" s="1">
        <v>40</v>
      </c>
      <c r="C134" s="1" t="s">
        <v>129</v>
      </c>
      <c r="D134" s="1" t="s">
        <v>142</v>
      </c>
      <c r="E134" s="2" t="s">
        <v>25</v>
      </c>
      <c r="F134" s="12">
        <v>10.9</v>
      </c>
      <c r="G134" s="12">
        <v>115.31</v>
      </c>
      <c r="H134" s="1">
        <v>1181</v>
      </c>
      <c r="I134" s="6" t="s">
        <v>210</v>
      </c>
      <c r="J134" s="7">
        <v>1.2827512399760137</v>
      </c>
      <c r="K134" s="7">
        <v>2.7307619439164945</v>
      </c>
      <c r="L134" s="8">
        <v>19.112891013223024</v>
      </c>
      <c r="M134" s="8">
        <v>64.487090393065628</v>
      </c>
      <c r="N134" s="7">
        <v>3.0695700376397088</v>
      </c>
      <c r="O134" s="7">
        <v>2.0531444019826068</v>
      </c>
      <c r="P134" s="7">
        <v>0.98665619090209944</v>
      </c>
      <c r="Q134" s="7">
        <v>9.3574870835831922E-2</v>
      </c>
      <c r="R134" s="7">
        <v>6.1737889316895185</v>
      </c>
      <c r="S134" s="8">
        <f t="shared" si="3"/>
        <v>99.990229023230924</v>
      </c>
      <c r="T134" s="9">
        <v>91.15666666666668</v>
      </c>
      <c r="U134" s="9">
        <v>16.440000000000001</v>
      </c>
      <c r="V134" s="9">
        <v>30.453333333333337</v>
      </c>
      <c r="W134" s="7">
        <v>1.5313333333333334</v>
      </c>
    </row>
    <row r="135" spans="1:23" x14ac:dyDescent="0.2">
      <c r="A135" s="2" t="s">
        <v>27</v>
      </c>
      <c r="B135" s="1">
        <v>41</v>
      </c>
      <c r="C135" s="1" t="s">
        <v>129</v>
      </c>
      <c r="D135" s="1" t="s">
        <v>142</v>
      </c>
      <c r="E135" s="2" t="s">
        <v>25</v>
      </c>
      <c r="F135" s="12">
        <v>10.9</v>
      </c>
      <c r="G135" s="12">
        <v>115.31</v>
      </c>
      <c r="H135" s="1">
        <v>1181</v>
      </c>
      <c r="I135" s="6" t="s">
        <v>211</v>
      </c>
      <c r="J135" s="7">
        <v>1.2428771765091611</v>
      </c>
      <c r="K135" s="7">
        <v>3.3301229237924983</v>
      </c>
      <c r="L135" s="8">
        <v>17.068322405038913</v>
      </c>
      <c r="M135" s="8">
        <v>66.177086811522372</v>
      </c>
      <c r="N135" s="7">
        <v>2.3866922765316141</v>
      </c>
      <c r="O135" s="7">
        <v>2.8433119903333144</v>
      </c>
      <c r="P135" s="7">
        <v>0.96849694017484045</v>
      </c>
      <c r="Q135" s="7">
        <v>7.9841641149464279E-2</v>
      </c>
      <c r="R135" s="7">
        <v>5.559148016838634</v>
      </c>
      <c r="S135" s="8">
        <f t="shared" si="3"/>
        <v>99.655900181890829</v>
      </c>
      <c r="T135" s="9">
        <v>106.13666666666666</v>
      </c>
      <c r="U135" s="9">
        <v>14.176666666666668</v>
      </c>
      <c r="V135" s="9">
        <v>37.619999999999997</v>
      </c>
      <c r="W135" s="7">
        <v>1.7433333333333334</v>
      </c>
    </row>
    <row r="136" spans="1:23" x14ac:dyDescent="0.2">
      <c r="A136" s="2" t="s">
        <v>28</v>
      </c>
      <c r="B136" s="1">
        <v>42</v>
      </c>
      <c r="C136" s="1" t="s">
        <v>129</v>
      </c>
      <c r="D136" s="1" t="s">
        <v>142</v>
      </c>
      <c r="E136" s="2" t="s">
        <v>25</v>
      </c>
      <c r="F136" s="12">
        <v>10.9</v>
      </c>
      <c r="G136" s="12">
        <v>115.31</v>
      </c>
      <c r="H136" s="1">
        <v>1181</v>
      </c>
      <c r="I136" s="6" t="s">
        <v>212</v>
      </c>
      <c r="J136" s="7">
        <v>1.6799851077568024</v>
      </c>
      <c r="K136" s="7">
        <v>3.2774132114611936</v>
      </c>
      <c r="L136" s="8">
        <v>14.26550673136199</v>
      </c>
      <c r="M136" s="8">
        <v>68.35183619757882</v>
      </c>
      <c r="N136" s="7">
        <v>2.5005775146479778</v>
      </c>
      <c r="O136" s="7">
        <v>3.0615330218725405</v>
      </c>
      <c r="P136" s="7">
        <v>0.86440210835939024</v>
      </c>
      <c r="Q136" s="7">
        <v>0.13019510549369628</v>
      </c>
      <c r="R136" s="7">
        <v>5.2719582010402766</v>
      </c>
      <c r="S136" s="8">
        <f t="shared" si="3"/>
        <v>99.403407199572669</v>
      </c>
      <c r="T136" s="9">
        <v>235.10666666666668</v>
      </c>
      <c r="U136" s="9">
        <v>32.433333333333337</v>
      </c>
      <c r="V136" s="9">
        <v>247.89</v>
      </c>
      <c r="W136" s="7">
        <v>1.3366666666666667</v>
      </c>
    </row>
    <row r="137" spans="1:23" x14ac:dyDescent="0.2">
      <c r="A137" s="2" t="s">
        <v>29</v>
      </c>
      <c r="B137" s="1">
        <v>43</v>
      </c>
      <c r="C137" s="1" t="s">
        <v>129</v>
      </c>
      <c r="D137" s="1" t="s">
        <v>142</v>
      </c>
      <c r="E137" s="2" t="s">
        <v>25</v>
      </c>
      <c r="F137" s="12">
        <v>10.9</v>
      </c>
      <c r="G137" s="12">
        <v>115.31</v>
      </c>
      <c r="H137" s="1">
        <v>1181</v>
      </c>
      <c r="I137" s="6" t="s">
        <v>213</v>
      </c>
      <c r="J137" s="7">
        <v>1.629662960469457</v>
      </c>
      <c r="K137" s="7">
        <v>3.2530769675640014</v>
      </c>
      <c r="L137" s="8">
        <v>12.888054825095875</v>
      </c>
      <c r="M137" s="8">
        <v>70.904136805236803</v>
      </c>
      <c r="N137" s="7">
        <v>2.5543663695680903</v>
      </c>
      <c r="O137" s="7">
        <v>2.1770599670856181</v>
      </c>
      <c r="P137" s="7">
        <v>0.79501171302224449</v>
      </c>
      <c r="Q137" s="7">
        <v>0.11404383552037459</v>
      </c>
      <c r="R137" s="7">
        <v>5.6269955341732114</v>
      </c>
      <c r="S137" s="8">
        <f t="shared" ref="S137:S152" si="4">SUM(J137:R137)</f>
        <v>99.942408977735681</v>
      </c>
      <c r="T137" s="9">
        <v>283.27</v>
      </c>
      <c r="U137" s="9">
        <v>39.006666666666661</v>
      </c>
      <c r="V137" s="9">
        <v>303.51666666666665</v>
      </c>
      <c r="W137" s="7">
        <v>1.3839999999999997</v>
      </c>
    </row>
    <row r="138" spans="1:23" x14ac:dyDescent="0.2">
      <c r="A138" s="2" t="s">
        <v>30</v>
      </c>
      <c r="B138" s="1">
        <v>44</v>
      </c>
      <c r="C138" s="1" t="s">
        <v>129</v>
      </c>
      <c r="D138" s="1" t="s">
        <v>142</v>
      </c>
      <c r="E138" s="2" t="s">
        <v>25</v>
      </c>
      <c r="F138" s="12">
        <v>10.9</v>
      </c>
      <c r="G138" s="12">
        <v>115.31</v>
      </c>
      <c r="H138" s="1">
        <v>1181</v>
      </c>
      <c r="I138" s="6" t="s">
        <v>214</v>
      </c>
      <c r="J138" s="7">
        <v>1.3482880861297706</v>
      </c>
      <c r="K138" s="7">
        <v>3.2619435071085872</v>
      </c>
      <c r="L138" s="8">
        <v>12.761483057608231</v>
      </c>
      <c r="M138" s="8">
        <v>71.982918605239263</v>
      </c>
      <c r="N138" s="7">
        <v>2.4337226507155822</v>
      </c>
      <c r="O138" s="7">
        <v>2.1379117620569046</v>
      </c>
      <c r="P138" s="7">
        <v>0.78350499602992041</v>
      </c>
      <c r="Q138" s="7">
        <v>9.6249250424458865E-2</v>
      </c>
      <c r="R138" s="7">
        <v>5.2511885973572676</v>
      </c>
      <c r="S138" s="8">
        <f t="shared" si="4"/>
        <v>100.05721051266998</v>
      </c>
      <c r="T138" s="9">
        <v>207.55250000000001</v>
      </c>
      <c r="U138" s="9">
        <v>26.407499999999999</v>
      </c>
      <c r="V138" s="9">
        <v>159.01</v>
      </c>
      <c r="W138" s="7">
        <v>1.20475</v>
      </c>
    </row>
    <row r="139" spans="1:23" x14ac:dyDescent="0.2">
      <c r="A139" s="10" t="s">
        <v>190</v>
      </c>
      <c r="B139" s="1">
        <v>149</v>
      </c>
      <c r="C139" s="1" t="s">
        <v>194</v>
      </c>
      <c r="D139" s="1" t="s">
        <v>196</v>
      </c>
      <c r="E139" s="1" t="s">
        <v>197</v>
      </c>
      <c r="F139" s="11">
        <v>-25.1433</v>
      </c>
      <c r="G139" s="11">
        <v>59.893300000000004</v>
      </c>
      <c r="H139" s="12">
        <v>6913</v>
      </c>
      <c r="I139" s="12">
        <v>110</v>
      </c>
      <c r="J139" s="11">
        <v>0.64495210674490633</v>
      </c>
      <c r="K139" s="11">
        <v>3.2289201850369049</v>
      </c>
      <c r="L139" s="13">
        <v>13.710108988147198</v>
      </c>
      <c r="M139" s="13">
        <v>74.281889143513908</v>
      </c>
      <c r="N139" s="11">
        <v>1.4470062632879037</v>
      </c>
      <c r="O139" s="11">
        <v>2.8463194698575962</v>
      </c>
      <c r="P139" s="11">
        <v>0.75642646459644947</v>
      </c>
      <c r="Q139" s="11">
        <v>8.0046255422175902E-2</v>
      </c>
      <c r="R139" s="11">
        <v>3.7282108374601775</v>
      </c>
      <c r="S139" s="8">
        <f t="shared" si="4"/>
        <v>100.72387971406721</v>
      </c>
      <c r="T139" s="6">
        <v>179.62881628081553</v>
      </c>
      <c r="U139" s="13">
        <v>4.149095011194083</v>
      </c>
      <c r="V139" s="13">
        <v>4.3860231592547265</v>
      </c>
      <c r="W139" s="11">
        <v>1.06680142340013</v>
      </c>
    </row>
    <row r="140" spans="1:23" x14ac:dyDescent="0.2">
      <c r="A140" s="10" t="s">
        <v>187</v>
      </c>
      <c r="B140" s="1">
        <v>146</v>
      </c>
      <c r="C140" s="1" t="s">
        <v>194</v>
      </c>
      <c r="D140" s="1" t="s">
        <v>146</v>
      </c>
      <c r="E140" s="1" t="s">
        <v>78</v>
      </c>
      <c r="F140" s="11">
        <v>-8.8432999999999993</v>
      </c>
      <c r="G140" s="11">
        <v>102.1187</v>
      </c>
      <c r="H140" s="12">
        <v>2903</v>
      </c>
      <c r="I140" s="12">
        <v>160</v>
      </c>
      <c r="J140" s="11">
        <v>1.2374249950170211</v>
      </c>
      <c r="K140" s="11">
        <v>2.1817324473707163</v>
      </c>
      <c r="L140" s="13">
        <v>13.060722025808319</v>
      </c>
      <c r="M140" s="13">
        <v>72.434793461099787</v>
      </c>
      <c r="N140" s="11">
        <v>2.5795886255910432</v>
      </c>
      <c r="O140" s="11">
        <v>3.7896292445248516</v>
      </c>
      <c r="P140" s="11">
        <v>0.52371103508265893</v>
      </c>
      <c r="Q140" s="11">
        <v>0.10016265875677689</v>
      </c>
      <c r="R140" s="11">
        <v>4.6040757534794343</v>
      </c>
      <c r="S140" s="8">
        <f t="shared" si="4"/>
        <v>100.5118402467306</v>
      </c>
      <c r="T140" s="6">
        <v>82.127579553530765</v>
      </c>
      <c r="U140" s="13">
        <v>11.623820640968951</v>
      </c>
      <c r="V140" s="13">
        <v>26.215173666304903</v>
      </c>
      <c r="W140" s="11">
        <v>1.0690355866779131</v>
      </c>
    </row>
    <row r="141" spans="1:23" x14ac:dyDescent="0.2">
      <c r="A141" s="10" t="s">
        <v>188</v>
      </c>
      <c r="B141" s="1">
        <v>147</v>
      </c>
      <c r="C141" s="1" t="s">
        <v>194</v>
      </c>
      <c r="D141" s="1" t="s">
        <v>146</v>
      </c>
      <c r="E141" s="1" t="s">
        <v>78</v>
      </c>
      <c r="F141" s="11">
        <v>-8.8432999999999993</v>
      </c>
      <c r="G141" s="11">
        <v>102.1187</v>
      </c>
      <c r="H141" s="12">
        <v>2903</v>
      </c>
      <c r="I141" s="12">
        <v>100</v>
      </c>
      <c r="J141" s="11">
        <v>1.2776750374280008</v>
      </c>
      <c r="K141" s="11">
        <v>2.8305557327169799</v>
      </c>
      <c r="L141" s="13">
        <v>14.749336064621488</v>
      </c>
      <c r="M141" s="13">
        <v>72.016965404876487</v>
      </c>
      <c r="N141" s="11">
        <v>2.4753397899232485</v>
      </c>
      <c r="O141" s="11">
        <v>2.1848197309808768</v>
      </c>
      <c r="P141" s="11">
        <v>0.59699170231424736</v>
      </c>
      <c r="Q141" s="11">
        <v>7.5537096852654612E-2</v>
      </c>
      <c r="R141" s="11">
        <v>4.3565439388104705</v>
      </c>
      <c r="S141" s="8">
        <f t="shared" si="4"/>
        <v>100.56376449852446</v>
      </c>
      <c r="T141" s="6">
        <v>225.95901449930238</v>
      </c>
      <c r="U141" s="13">
        <v>14.439871348414389</v>
      </c>
      <c r="V141" s="13">
        <v>120.24757460724184</v>
      </c>
      <c r="W141" s="11">
        <v>0.7113734458883455</v>
      </c>
    </row>
    <row r="142" spans="1:23" x14ac:dyDescent="0.2">
      <c r="A142" s="10" t="s">
        <v>189</v>
      </c>
      <c r="B142" s="1">
        <v>148</v>
      </c>
      <c r="C142" s="1" t="s">
        <v>194</v>
      </c>
      <c r="D142" s="1" t="s">
        <v>146</v>
      </c>
      <c r="E142" s="1" t="s">
        <v>78</v>
      </c>
      <c r="F142" s="11">
        <v>-8.8432999999999993</v>
      </c>
      <c r="G142" s="11">
        <v>102.1187</v>
      </c>
      <c r="H142" s="12">
        <v>2903</v>
      </c>
      <c r="I142" s="12">
        <v>110</v>
      </c>
      <c r="J142" s="11">
        <v>1.4890491653232412</v>
      </c>
      <c r="K142" s="11">
        <v>3.5897245471299977</v>
      </c>
      <c r="L142" s="13">
        <v>13.545335608727594</v>
      </c>
      <c r="M142" s="13">
        <v>70.74557186921426</v>
      </c>
      <c r="N142" s="11">
        <v>2.7836289264592566</v>
      </c>
      <c r="O142" s="11">
        <v>2.1170828117152256</v>
      </c>
      <c r="P142" s="11">
        <v>0.88262389471125957</v>
      </c>
      <c r="Q142" s="11">
        <v>0.10129346355067356</v>
      </c>
      <c r="R142" s="11">
        <v>5.5821477449944101</v>
      </c>
      <c r="S142" s="8">
        <f t="shared" si="4"/>
        <v>100.83645803182591</v>
      </c>
      <c r="T142" s="6">
        <v>397.98150160820188</v>
      </c>
      <c r="U142" s="13">
        <v>17.257610269293608</v>
      </c>
      <c r="V142" s="13">
        <v>150.44857125212027</v>
      </c>
      <c r="W142" s="11">
        <v>0.99403621631674577</v>
      </c>
    </row>
    <row r="143" spans="1:23" x14ac:dyDescent="0.2">
      <c r="A143" s="2" t="s">
        <v>80</v>
      </c>
      <c r="B143" s="1">
        <v>71</v>
      </c>
      <c r="C143" s="1" t="s">
        <v>129</v>
      </c>
      <c r="D143" s="1" t="s">
        <v>146</v>
      </c>
      <c r="E143" s="2" t="s">
        <v>78</v>
      </c>
      <c r="F143" s="12">
        <v>-8.85</v>
      </c>
      <c r="G143" s="12">
        <v>102.12</v>
      </c>
      <c r="H143" s="1">
        <v>2922</v>
      </c>
      <c r="I143" s="6" t="s">
        <v>232</v>
      </c>
      <c r="J143" s="7">
        <v>1.2245651241253688</v>
      </c>
      <c r="K143" s="7">
        <v>2.3351992379985398</v>
      </c>
      <c r="L143" s="8">
        <v>12.641118638408679</v>
      </c>
      <c r="M143" s="8">
        <v>72.057205347421501</v>
      </c>
      <c r="N143" s="7">
        <v>2.146136180287753</v>
      </c>
      <c r="O143" s="7">
        <v>4.3197537550369329</v>
      </c>
      <c r="P143" s="7">
        <v>0.76126186959266451</v>
      </c>
      <c r="Q143" s="7">
        <v>0.11482668329380349</v>
      </c>
      <c r="R143" s="7">
        <v>4.8390290552140396</v>
      </c>
      <c r="S143" s="8">
        <f t="shared" si="4"/>
        <v>100.43909589137927</v>
      </c>
      <c r="T143" s="9">
        <v>89.356666666666669</v>
      </c>
      <c r="U143" s="9">
        <v>16.52</v>
      </c>
      <c r="V143" s="9">
        <v>49.353333333333332</v>
      </c>
      <c r="W143" s="7">
        <v>1.4976666666666667</v>
      </c>
    </row>
    <row r="144" spans="1:23" x14ac:dyDescent="0.2">
      <c r="A144" s="2" t="s">
        <v>83</v>
      </c>
      <c r="B144" s="1">
        <v>72</v>
      </c>
      <c r="C144" s="1" t="s">
        <v>129</v>
      </c>
      <c r="D144" s="1" t="s">
        <v>146</v>
      </c>
      <c r="E144" s="2" t="s">
        <v>78</v>
      </c>
      <c r="F144" s="12">
        <v>-8.85</v>
      </c>
      <c r="G144" s="12">
        <v>102.12</v>
      </c>
      <c r="H144" s="1">
        <v>2922</v>
      </c>
      <c r="I144" s="6" t="s">
        <v>233</v>
      </c>
      <c r="J144" s="7">
        <v>2.1771734514626084</v>
      </c>
      <c r="K144" s="7">
        <v>3.4805591278793147</v>
      </c>
      <c r="L144" s="8">
        <v>20.852661933701718</v>
      </c>
      <c r="M144" s="8">
        <v>58.313627607387481</v>
      </c>
      <c r="N144" s="7">
        <v>2.989916764403961</v>
      </c>
      <c r="O144" s="7">
        <v>4.2218724126896809</v>
      </c>
      <c r="P144" s="7">
        <v>1.138153816870793</v>
      </c>
      <c r="Q144" s="7">
        <v>0.1100645201650495</v>
      </c>
      <c r="R144" s="7">
        <v>6.5792662495890992</v>
      </c>
      <c r="S144" s="8">
        <f t="shared" si="4"/>
        <v>99.863295884149707</v>
      </c>
      <c r="T144" s="9">
        <v>90</v>
      </c>
      <c r="U144" s="9">
        <v>17.8</v>
      </c>
      <c r="V144" s="9">
        <v>104.235</v>
      </c>
      <c r="W144" s="7">
        <v>1.407</v>
      </c>
    </row>
    <row r="145" spans="1:23" x14ac:dyDescent="0.2">
      <c r="A145" s="2" t="s">
        <v>84</v>
      </c>
      <c r="B145" s="1">
        <v>73</v>
      </c>
      <c r="C145" s="1" t="s">
        <v>129</v>
      </c>
      <c r="D145" s="1" t="s">
        <v>146</v>
      </c>
      <c r="E145" s="2" t="s">
        <v>78</v>
      </c>
      <c r="F145" s="12">
        <v>-8.85</v>
      </c>
      <c r="G145" s="12">
        <v>102.12</v>
      </c>
      <c r="H145" s="1">
        <v>2922</v>
      </c>
      <c r="I145" s="6" t="s">
        <v>234</v>
      </c>
      <c r="J145" s="7">
        <v>1.1126895881553009</v>
      </c>
      <c r="K145" s="7">
        <v>3.5735865433207765</v>
      </c>
      <c r="L145" s="8">
        <v>11.763089302772681</v>
      </c>
      <c r="M145" s="8">
        <v>71.517227537087038</v>
      </c>
      <c r="N145" s="7">
        <v>2.167526759952592</v>
      </c>
      <c r="O145" s="7">
        <v>2.8776714996196588</v>
      </c>
      <c r="P145" s="7">
        <v>0.67878380875098898</v>
      </c>
      <c r="Q145" s="7">
        <v>0.1339604753702611</v>
      </c>
      <c r="R145" s="7">
        <v>5.780372717345271</v>
      </c>
      <c r="S145" s="8">
        <f t="shared" si="4"/>
        <v>99.604908232374569</v>
      </c>
      <c r="T145" s="9">
        <v>237.18400000000003</v>
      </c>
      <c r="U145" s="9">
        <v>36.353999999999999</v>
      </c>
      <c r="V145" s="9">
        <v>444.38599999999997</v>
      </c>
      <c r="W145" s="7">
        <v>1.1955999999999998</v>
      </c>
    </row>
    <row r="146" spans="1:23" x14ac:dyDescent="0.2">
      <c r="A146" s="2" t="s">
        <v>82</v>
      </c>
      <c r="B146" s="1">
        <v>91</v>
      </c>
      <c r="C146" s="1" t="s">
        <v>131</v>
      </c>
      <c r="D146" s="1" t="s">
        <v>146</v>
      </c>
      <c r="E146" s="1" t="s">
        <v>78</v>
      </c>
      <c r="F146" s="12">
        <v>-8.85</v>
      </c>
      <c r="G146" s="12">
        <v>102.12</v>
      </c>
      <c r="H146" s="1">
        <v>2922</v>
      </c>
      <c r="I146" s="6" t="s">
        <v>200</v>
      </c>
      <c r="J146" s="7">
        <v>1.69</v>
      </c>
      <c r="K146" s="7">
        <v>2.79</v>
      </c>
      <c r="L146" s="8">
        <v>16.329999999999998</v>
      </c>
      <c r="M146" s="8">
        <v>62.17</v>
      </c>
      <c r="N146" s="7">
        <v>2.5</v>
      </c>
      <c r="O146" s="7">
        <v>6.56</v>
      </c>
      <c r="P146" s="7">
        <v>0.67</v>
      </c>
      <c r="Q146" s="7"/>
      <c r="R146" s="7">
        <v>7.23</v>
      </c>
      <c r="S146" s="8">
        <f t="shared" si="4"/>
        <v>99.940000000000012</v>
      </c>
      <c r="T146" s="9">
        <v>118</v>
      </c>
      <c r="U146" s="9">
        <v>21</v>
      </c>
      <c r="V146" s="9">
        <v>68</v>
      </c>
      <c r="W146" s="7">
        <v>2.5499999999999998</v>
      </c>
    </row>
    <row r="147" spans="1:23" x14ac:dyDescent="0.2">
      <c r="A147" s="2" t="s">
        <v>79</v>
      </c>
      <c r="B147" s="1">
        <v>92</v>
      </c>
      <c r="C147" s="1" t="s">
        <v>131</v>
      </c>
      <c r="D147" s="1" t="s">
        <v>146</v>
      </c>
      <c r="E147" s="1" t="s">
        <v>78</v>
      </c>
      <c r="F147" s="12">
        <v>-8.85</v>
      </c>
      <c r="G147" s="12">
        <v>102.12</v>
      </c>
      <c r="H147" s="1">
        <v>2922</v>
      </c>
      <c r="I147" s="6" t="s">
        <v>200</v>
      </c>
      <c r="J147" s="7">
        <v>1.7</v>
      </c>
      <c r="K147" s="7">
        <v>2.33</v>
      </c>
      <c r="L147" s="8">
        <v>13.23</v>
      </c>
      <c r="M147" s="8">
        <v>71.239999999999995</v>
      </c>
      <c r="N147" s="7">
        <v>2.69</v>
      </c>
      <c r="O147" s="7">
        <v>3.41</v>
      </c>
      <c r="P147" s="7">
        <v>0.78</v>
      </c>
      <c r="Q147" s="7"/>
      <c r="R147" s="7">
        <v>4.5999999999999996</v>
      </c>
      <c r="S147" s="8">
        <f t="shared" si="4"/>
        <v>99.97999999999999</v>
      </c>
      <c r="T147" s="9">
        <v>58.1</v>
      </c>
      <c r="U147" s="9">
        <v>10.7</v>
      </c>
      <c r="V147" s="9">
        <v>37</v>
      </c>
      <c r="W147" s="7">
        <v>1.45</v>
      </c>
    </row>
    <row r="148" spans="1:23" x14ac:dyDescent="0.2">
      <c r="A148" s="2" t="s">
        <v>81</v>
      </c>
      <c r="B148" s="1">
        <v>95</v>
      </c>
      <c r="C148" s="1" t="s">
        <v>131</v>
      </c>
      <c r="D148" s="1" t="s">
        <v>146</v>
      </c>
      <c r="E148" s="1" t="s">
        <v>78</v>
      </c>
      <c r="F148" s="12">
        <v>-8.85</v>
      </c>
      <c r="G148" s="12">
        <v>102.12</v>
      </c>
      <c r="H148" s="1">
        <v>2922</v>
      </c>
      <c r="I148" s="6" t="s">
        <v>200</v>
      </c>
      <c r="J148" s="7">
        <v>1.18</v>
      </c>
      <c r="K148" s="7">
        <v>2.46</v>
      </c>
      <c r="L148" s="8">
        <v>13.35</v>
      </c>
      <c r="M148" s="8">
        <v>70.459999999999994</v>
      </c>
      <c r="N148" s="7">
        <v>2.19</v>
      </c>
      <c r="O148" s="7">
        <v>4.43</v>
      </c>
      <c r="P148" s="7">
        <v>0.8</v>
      </c>
      <c r="Q148" s="7"/>
      <c r="R148" s="7">
        <v>5.0999999999999996</v>
      </c>
      <c r="S148" s="8">
        <f t="shared" si="4"/>
        <v>99.969999999999985</v>
      </c>
      <c r="T148" s="9">
        <v>57.8</v>
      </c>
      <c r="U148" s="9">
        <v>10.9</v>
      </c>
      <c r="V148" s="9">
        <v>51</v>
      </c>
      <c r="W148" s="7">
        <v>1</v>
      </c>
    </row>
    <row r="149" spans="1:23" x14ac:dyDescent="0.2">
      <c r="A149" s="10" t="s">
        <v>191</v>
      </c>
      <c r="B149" s="1">
        <v>150</v>
      </c>
      <c r="C149" s="1" t="s">
        <v>194</v>
      </c>
      <c r="D149" s="1" t="s">
        <v>151</v>
      </c>
      <c r="E149" s="1" t="s">
        <v>198</v>
      </c>
      <c r="F149" s="11">
        <v>28.8687</v>
      </c>
      <c r="G149" s="11">
        <v>135.55000000000001</v>
      </c>
      <c r="H149" s="12">
        <v>3200</v>
      </c>
      <c r="I149" s="12">
        <v>110</v>
      </c>
      <c r="J149" s="11">
        <v>1.5205108695119365</v>
      </c>
      <c r="K149" s="11">
        <v>1.9742121706098839</v>
      </c>
      <c r="L149" s="13">
        <v>13.285083265197551</v>
      </c>
      <c r="M149" s="13">
        <v>73.971387922317575</v>
      </c>
      <c r="N149" s="11">
        <v>2.7557117429076663</v>
      </c>
      <c r="O149" s="11">
        <v>1.5859639499047047</v>
      </c>
      <c r="P149" s="11">
        <v>0.73666484767969154</v>
      </c>
      <c r="Q149" s="11">
        <v>0.10448201586643592</v>
      </c>
      <c r="R149" s="11">
        <v>4.7769053850979679</v>
      </c>
      <c r="S149" s="8">
        <f t="shared" si="4"/>
        <v>100.71092216909341</v>
      </c>
      <c r="T149" s="6">
        <v>229.31520380342656</v>
      </c>
      <c r="U149" s="13">
        <v>11.978509624396583</v>
      </c>
      <c r="V149" s="13">
        <v>109.31816226011534</v>
      </c>
      <c r="W149" s="11">
        <v>1.926835812059112</v>
      </c>
    </row>
    <row r="150" spans="1:23" x14ac:dyDescent="0.2">
      <c r="A150" s="10" t="s">
        <v>192</v>
      </c>
      <c r="B150" s="1">
        <v>151</v>
      </c>
      <c r="C150" s="1" t="s">
        <v>194</v>
      </c>
      <c r="D150" s="1" t="s">
        <v>151</v>
      </c>
      <c r="E150" s="1" t="s">
        <v>198</v>
      </c>
      <c r="F150" s="11">
        <v>28.8687</v>
      </c>
      <c r="G150" s="11">
        <v>135.55000000000001</v>
      </c>
      <c r="H150" s="12">
        <v>3200</v>
      </c>
      <c r="I150" s="12">
        <v>90</v>
      </c>
      <c r="J150" s="11">
        <v>1.2534305391534424</v>
      </c>
      <c r="K150" s="11">
        <v>2.9584407779626654</v>
      </c>
      <c r="L150" s="13">
        <v>6.8277119029471374</v>
      </c>
      <c r="M150" s="13">
        <v>80.457414461222058</v>
      </c>
      <c r="N150" s="11">
        <v>2.9218847135745336</v>
      </c>
      <c r="O150" s="11">
        <v>0.9800478751052043</v>
      </c>
      <c r="P150" s="11">
        <v>0.41919164715116497</v>
      </c>
      <c r="Q150" s="11">
        <v>8.5915604989106997E-2</v>
      </c>
      <c r="R150" s="11">
        <v>4.4892107804452106</v>
      </c>
      <c r="S150" s="8">
        <f t="shared" si="4"/>
        <v>100.39324830255052</v>
      </c>
      <c r="T150" s="6">
        <v>123.87660308491004</v>
      </c>
      <c r="U150" s="13">
        <v>16.283522522083747</v>
      </c>
      <c r="V150" s="13">
        <v>120.34832109585817</v>
      </c>
      <c r="W150" s="11">
        <v>0.36146357840081567</v>
      </c>
    </row>
    <row r="151" spans="1:23" x14ac:dyDescent="0.2">
      <c r="A151" s="2" t="s">
        <v>86</v>
      </c>
      <c r="B151" s="1">
        <v>86</v>
      </c>
      <c r="C151" s="1" t="s">
        <v>131</v>
      </c>
      <c r="D151" s="1" t="s">
        <v>148</v>
      </c>
      <c r="E151" s="1" t="s">
        <v>85</v>
      </c>
      <c r="F151" s="15">
        <v>1.02</v>
      </c>
      <c r="G151" s="15">
        <v>160.47999999999999</v>
      </c>
      <c r="H151" s="1">
        <v>6107</v>
      </c>
      <c r="I151" s="6" t="s">
        <v>200</v>
      </c>
      <c r="J151" s="7">
        <v>1.06</v>
      </c>
      <c r="K151" s="7">
        <v>2.75</v>
      </c>
      <c r="L151" s="8">
        <v>16.88</v>
      </c>
      <c r="M151" s="8">
        <v>67.87</v>
      </c>
      <c r="N151" s="7">
        <v>1.5</v>
      </c>
      <c r="O151" s="7">
        <v>3.6</v>
      </c>
      <c r="P151" s="7">
        <v>0.97</v>
      </c>
      <c r="Q151" s="7"/>
      <c r="R151" s="7">
        <v>5.37</v>
      </c>
      <c r="S151" s="8">
        <f t="shared" si="4"/>
        <v>100</v>
      </c>
      <c r="T151" s="9">
        <v>65.2</v>
      </c>
      <c r="U151" s="9">
        <v>8.5500000000000007</v>
      </c>
      <c r="V151" s="9">
        <v>38</v>
      </c>
      <c r="W151" s="7">
        <v>1.44</v>
      </c>
    </row>
    <row r="152" spans="1:23" x14ac:dyDescent="0.2">
      <c r="A152" s="10" t="s">
        <v>193</v>
      </c>
      <c r="B152" s="1">
        <v>155</v>
      </c>
      <c r="C152" s="1" t="s">
        <v>194</v>
      </c>
      <c r="D152" s="1" t="s">
        <v>199</v>
      </c>
      <c r="E152" s="1" t="s">
        <v>85</v>
      </c>
      <c r="F152" s="11">
        <v>1.0186999999999999</v>
      </c>
      <c r="G152" s="11">
        <v>160.47470000000001</v>
      </c>
      <c r="H152" s="12">
        <v>6106</v>
      </c>
      <c r="I152" s="12">
        <v>200</v>
      </c>
      <c r="J152" s="11">
        <v>1.3336603236246187</v>
      </c>
      <c r="K152" s="11">
        <v>3.1548128886708531</v>
      </c>
      <c r="L152" s="13">
        <v>23.273908746617806</v>
      </c>
      <c r="M152" s="13">
        <v>60.954981371916865</v>
      </c>
      <c r="N152" s="11">
        <v>2.1877812844905544</v>
      </c>
      <c r="O152" s="11">
        <v>3.2919041902871449</v>
      </c>
      <c r="P152" s="11">
        <v>0.96619774572397166</v>
      </c>
      <c r="Q152" s="11">
        <v>0.1265396080302183</v>
      </c>
      <c r="R152" s="11">
        <v>5.6622729997325383</v>
      </c>
      <c r="S152" s="8">
        <f t="shared" si="4"/>
        <v>100.95205915909456</v>
      </c>
      <c r="T152" s="6">
        <v>89.799427213698593</v>
      </c>
      <c r="U152" s="13">
        <v>19.43829017857329</v>
      </c>
      <c r="V152" s="13">
        <v>49.337380064516779</v>
      </c>
      <c r="W152" s="11">
        <v>1.7655375295561504</v>
      </c>
    </row>
    <row r="153" spans="1:2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">
      <c r="A154" s="2" t="s">
        <v>247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">
      <c r="A155" s="1" t="s">
        <v>236</v>
      </c>
    </row>
    <row r="158" spans="1:23" x14ac:dyDescent="0.2">
      <c r="A158" s="19" t="s">
        <v>250</v>
      </c>
    </row>
    <row r="159" spans="1:23" x14ac:dyDescent="0.2">
      <c r="A159" s="16" t="s">
        <v>248</v>
      </c>
    </row>
    <row r="160" spans="1:23" x14ac:dyDescent="0.2">
      <c r="A160" s="16" t="s">
        <v>249</v>
      </c>
    </row>
  </sheetData>
  <autoFilter ref="A8:W8" xr:uid="{0F269131-907D-4E4A-9F76-974D9825ED83}">
    <sortState xmlns:xlrd2="http://schemas.microsoft.com/office/spreadsheetml/2017/richdata2" ref="A9:W152">
      <sortCondition ref="E8:E152"/>
    </sortState>
  </autoFilter>
  <mergeCells count="1">
    <mergeCell ref="A5:W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Folco</dc:creator>
  <cp:lastModifiedBy>RD</cp:lastModifiedBy>
  <dcterms:created xsi:type="dcterms:W3CDTF">2024-03-15T17:28:48Z</dcterms:created>
  <dcterms:modified xsi:type="dcterms:W3CDTF">2024-07-25T09:14:05Z</dcterms:modified>
</cp:coreProperties>
</file>