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erto1/Library/CloudStorage/Dropbox/GPL Submissions/GPL Subm v35/GPL2523 Tremblay/SI/"/>
    </mc:Choice>
  </mc:AlternateContent>
  <xr:revisionPtr revIDLastSave="0" documentId="13_ncr:1_{F6701B32-662E-A24A-B352-9E7418F80F2C}" xr6:coauthVersionLast="47" xr6:coauthVersionMax="47" xr10:uidLastSave="{00000000-0000-0000-0000-000000000000}"/>
  <bookViews>
    <workbookView xWindow="0" yWindow="760" windowWidth="30240" windowHeight="18880" xr2:uid="{6E8A7C35-2779-0549-AA72-C52870477D3D}"/>
  </bookViews>
  <sheets>
    <sheet name="Table S-2" sheetId="1" r:id="rId1"/>
    <sheet name="Table S-3" sheetId="3" r:id="rId2"/>
    <sheet name="Table S-4" sheetId="2" r:id="rId3"/>
    <sheet name="Table S-5" sheetId="4" r:id="rId4"/>
  </sheets>
  <externalReferences>
    <externalReference r:id="rId5"/>
  </externalReferences>
  <definedNames>
    <definedName name="bulk_r">'Table S-2'!$EX$60</definedName>
    <definedName name="sens3">'[1]Blanks and Airs'!$ES$46</definedName>
    <definedName name="sens3_e">'[1]Blanks and Airs'!$ET$46</definedName>
    <definedName name="sens4">'[1]Blanks and Airs'!$ES$45</definedName>
    <definedName name="sens4_e">'[1]Blanks and Airs'!$ET$45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7" i="1" l="1"/>
  <c r="K28" i="1"/>
  <c r="K29" i="1"/>
  <c r="K30" i="1"/>
  <c r="K31" i="1"/>
  <c r="K32" i="1"/>
  <c r="K33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9" i="1"/>
  <c r="K45" i="3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9" i="2"/>
  <c r="K9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6" i="3"/>
  <c r="K47" i="3"/>
  <c r="K48" i="3"/>
  <c r="K49" i="3"/>
  <c r="K50" i="3"/>
  <c r="K51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</calcChain>
</file>

<file path=xl/sharedStrings.xml><?xml version="1.0" encoding="utf-8"?>
<sst xmlns="http://schemas.openxmlformats.org/spreadsheetml/2006/main" count="380" uniqueCount="28">
  <si>
    <t>Step</t>
  </si>
  <si>
    <t>Temperature (ºC)</t>
  </si>
  <si>
    <t>Duration (s)</t>
  </si>
  <si>
    <t>bdl</t>
  </si>
  <si>
    <t>–</t>
  </si>
  <si>
    <t>σ</t>
  </si>
  <si>
    <r>
      <t xml:space="preserve"> </t>
    </r>
    <r>
      <rPr>
        <b/>
        <vertAlign val="superscript"/>
        <sz val="14"/>
        <color theme="1"/>
        <rFont val="Arial"/>
        <family val="2"/>
      </rPr>
      <t>4</t>
    </r>
    <r>
      <rPr>
        <b/>
        <sz val="14"/>
        <color theme="1"/>
        <rFont val="Arial"/>
        <family val="2"/>
      </rPr>
      <t>He (× 10</t>
    </r>
    <r>
      <rPr>
        <b/>
        <vertAlign val="superscript"/>
        <sz val="14"/>
        <color theme="1"/>
        <rFont val="Arial"/>
        <family val="2"/>
      </rPr>
      <t>6</t>
    </r>
    <r>
      <rPr>
        <b/>
        <sz val="14"/>
        <color theme="1"/>
        <rFont val="Arial"/>
        <family val="2"/>
      </rPr>
      <t xml:space="preserve"> atoms)</t>
    </r>
  </si>
  <si>
    <r>
      <rPr>
        <b/>
        <vertAlign val="superscript"/>
        <sz val="14"/>
        <color theme="1"/>
        <rFont val="Arial"/>
        <family val="2"/>
      </rPr>
      <t>3</t>
    </r>
    <r>
      <rPr>
        <b/>
        <sz val="14"/>
        <color theme="1"/>
        <rFont val="Arial"/>
        <family val="2"/>
      </rPr>
      <t>He (× 10</t>
    </r>
    <r>
      <rPr>
        <b/>
        <vertAlign val="superscript"/>
        <sz val="14"/>
        <color theme="1"/>
        <rFont val="Arial"/>
        <family val="2"/>
      </rPr>
      <t>4</t>
    </r>
    <r>
      <rPr>
        <b/>
        <sz val="14"/>
        <color theme="1"/>
        <rFont val="Arial"/>
        <family val="2"/>
      </rPr>
      <t xml:space="preserve"> atoms)</t>
    </r>
  </si>
  <si>
    <r>
      <rPr>
        <b/>
        <vertAlign val="superscript"/>
        <sz val="14"/>
        <color theme="1"/>
        <rFont val="Arial"/>
        <family val="2"/>
      </rPr>
      <t>4</t>
    </r>
    <r>
      <rPr>
        <b/>
        <sz val="14"/>
        <color theme="1"/>
        <rFont val="Arial"/>
        <family val="2"/>
      </rPr>
      <t>He/</t>
    </r>
    <r>
      <rPr>
        <b/>
        <vertAlign val="superscript"/>
        <sz val="14"/>
        <color theme="1"/>
        <rFont val="Arial"/>
        <family val="2"/>
      </rPr>
      <t>3</t>
    </r>
    <r>
      <rPr>
        <b/>
        <sz val="14"/>
        <color theme="1"/>
        <rFont val="Arial"/>
        <family val="2"/>
      </rPr>
      <t>He, step</t>
    </r>
  </si>
  <si>
    <r>
      <t>∑</t>
    </r>
    <r>
      <rPr>
        <b/>
        <vertAlign val="superscript"/>
        <sz val="14"/>
        <color theme="1"/>
        <rFont val="Arial"/>
        <family val="2"/>
      </rPr>
      <t>3</t>
    </r>
    <r>
      <rPr>
        <b/>
        <sz val="14"/>
        <color theme="1"/>
        <rFont val="Arial"/>
        <family val="2"/>
      </rPr>
      <t>He</t>
    </r>
  </si>
  <si>
    <r>
      <rPr>
        <b/>
        <vertAlign val="superscript"/>
        <sz val="14"/>
        <color theme="1"/>
        <rFont val="Arial"/>
        <family val="2"/>
      </rPr>
      <t>4</t>
    </r>
    <r>
      <rPr>
        <b/>
        <sz val="14"/>
        <color theme="1"/>
        <rFont val="Arial"/>
        <family val="2"/>
      </rPr>
      <t>He/</t>
    </r>
    <r>
      <rPr>
        <b/>
        <vertAlign val="superscript"/>
        <sz val="14"/>
        <color theme="1"/>
        <rFont val="Arial"/>
        <family val="2"/>
      </rPr>
      <t>3</t>
    </r>
    <r>
      <rPr>
        <b/>
        <sz val="14"/>
        <color theme="1"/>
        <rFont val="Arial"/>
        <family val="2"/>
      </rPr>
      <t>He, bulk</t>
    </r>
  </si>
  <si>
    <r>
      <t xml:space="preserve">Cumulative </t>
    </r>
    <r>
      <rPr>
        <b/>
        <vertAlign val="superscript"/>
        <sz val="14"/>
        <color theme="1"/>
        <rFont val="Arial"/>
        <family val="2"/>
      </rPr>
      <t>3</t>
    </r>
    <r>
      <rPr>
        <b/>
        <sz val="14"/>
        <color theme="1"/>
        <rFont val="Arial"/>
        <family val="2"/>
      </rPr>
      <t>He 
(× 10</t>
    </r>
    <r>
      <rPr>
        <b/>
        <vertAlign val="superscript"/>
        <sz val="14"/>
        <color theme="1"/>
        <rFont val="Arial"/>
        <family val="2"/>
      </rPr>
      <t>4</t>
    </r>
    <r>
      <rPr>
        <b/>
        <sz val="14"/>
        <color theme="1"/>
        <rFont val="Arial"/>
        <family val="2"/>
      </rPr>
      <t xml:space="preserve"> atoms)</t>
    </r>
  </si>
  <si>
    <r>
      <t xml:space="preserve">Cumulative </t>
    </r>
    <r>
      <rPr>
        <b/>
        <vertAlign val="superscript"/>
        <sz val="14"/>
        <color theme="1"/>
        <rFont val="Arial"/>
        <family val="2"/>
      </rPr>
      <t>4</t>
    </r>
    <r>
      <rPr>
        <b/>
        <sz val="14"/>
        <color theme="1"/>
        <rFont val="Arial"/>
        <family val="2"/>
      </rPr>
      <t>He 
(× 10</t>
    </r>
    <r>
      <rPr>
        <b/>
        <vertAlign val="superscript"/>
        <sz val="14"/>
        <color theme="1"/>
        <rFont val="Arial"/>
        <family val="2"/>
      </rPr>
      <t>6</t>
    </r>
    <r>
      <rPr>
        <b/>
        <sz val="14"/>
        <color theme="1"/>
        <rFont val="Arial"/>
        <family val="2"/>
      </rPr>
      <t xml:space="preserve"> atoms)</t>
    </r>
  </si>
  <si>
    <r>
      <t>10</t>
    </r>
    <r>
      <rPr>
        <b/>
        <vertAlign val="superscript"/>
        <sz val="14"/>
        <color theme="1"/>
        <rFont val="Arial"/>
        <family val="2"/>
      </rPr>
      <t>4</t>
    </r>
    <r>
      <rPr>
        <b/>
        <sz val="14"/>
        <color theme="1"/>
        <rFont val="Arial"/>
        <family val="2"/>
      </rPr>
      <t>/T (K</t>
    </r>
    <r>
      <rPr>
        <b/>
        <vertAlign val="superscript"/>
        <sz val="14"/>
        <color theme="1"/>
        <rFont val="Arial"/>
        <family val="2"/>
      </rPr>
      <t>-1</t>
    </r>
    <r>
      <rPr>
        <b/>
        <sz val="14"/>
        <color theme="1"/>
        <rFont val="Arial"/>
        <family val="2"/>
      </rPr>
      <t>)</t>
    </r>
  </si>
  <si>
    <r>
      <t>ln(D</t>
    </r>
    <r>
      <rPr>
        <b/>
        <vertAlign val="subscript"/>
        <sz val="14"/>
        <color theme="1"/>
        <rFont val="Arial"/>
        <family val="2"/>
      </rPr>
      <t>0</t>
    </r>
    <r>
      <rPr>
        <b/>
        <sz val="14"/>
        <color theme="1"/>
        <rFont val="Arial"/>
        <family val="2"/>
      </rPr>
      <t>/a</t>
    </r>
    <r>
      <rPr>
        <b/>
        <vertAlign val="superscript"/>
        <sz val="14"/>
        <color theme="1"/>
        <rFont val="Arial"/>
        <family val="2"/>
      </rPr>
      <t>2</t>
    </r>
    <r>
      <rPr>
        <b/>
        <sz val="14"/>
        <color theme="1"/>
        <rFont val="Arial"/>
        <family val="2"/>
      </rPr>
      <t>)</t>
    </r>
  </si>
  <si>
    <r>
      <t xml:space="preserve"> +1σ ln(D</t>
    </r>
    <r>
      <rPr>
        <b/>
        <vertAlign val="subscript"/>
        <sz val="14"/>
        <color theme="1"/>
        <rFont val="Arial"/>
        <family val="2"/>
      </rPr>
      <t>0</t>
    </r>
    <r>
      <rPr>
        <b/>
        <sz val="14"/>
        <color theme="1"/>
        <rFont val="Arial"/>
        <family val="2"/>
      </rPr>
      <t>/a</t>
    </r>
    <r>
      <rPr>
        <b/>
        <vertAlign val="superscript"/>
        <sz val="14"/>
        <color theme="1"/>
        <rFont val="Arial"/>
        <family val="2"/>
      </rPr>
      <t>2</t>
    </r>
    <r>
      <rPr>
        <b/>
        <sz val="14"/>
        <color theme="1"/>
        <rFont val="Arial"/>
        <family val="2"/>
      </rPr>
      <t>)</t>
    </r>
  </si>
  <si>
    <r>
      <t xml:space="preserve"> -1σ ln(D</t>
    </r>
    <r>
      <rPr>
        <b/>
        <vertAlign val="subscript"/>
        <sz val="14"/>
        <color theme="1"/>
        <rFont val="Arial"/>
        <family val="2"/>
      </rPr>
      <t>0</t>
    </r>
    <r>
      <rPr>
        <b/>
        <sz val="14"/>
        <color theme="1"/>
        <rFont val="Arial"/>
        <family val="2"/>
      </rPr>
      <t>/a</t>
    </r>
    <r>
      <rPr>
        <b/>
        <vertAlign val="superscript"/>
        <sz val="14"/>
        <color theme="1"/>
        <rFont val="Arial"/>
        <family val="2"/>
      </rPr>
      <t>2</t>
    </r>
    <r>
      <rPr>
        <b/>
        <sz val="14"/>
        <color theme="1"/>
        <rFont val="Arial"/>
        <family val="2"/>
      </rPr>
      <t>)</t>
    </r>
  </si>
  <si>
    <t>y</t>
  </si>
  <si>
    <t>n</t>
  </si>
  <si>
    <t>Included in regression? (y or n)</t>
  </si>
  <si>
    <r>
      <t xml:space="preserve">Radiogenic </t>
    </r>
    <r>
      <rPr>
        <b/>
        <vertAlign val="superscript"/>
        <sz val="14"/>
        <color theme="1"/>
        <rFont val="Arial"/>
        <family val="2"/>
      </rPr>
      <t>4</t>
    </r>
    <r>
      <rPr>
        <b/>
        <sz val="14"/>
        <color theme="1"/>
        <rFont val="Arial"/>
        <family val="2"/>
      </rPr>
      <t>He 
(× 10</t>
    </r>
    <r>
      <rPr>
        <b/>
        <vertAlign val="superscript"/>
        <sz val="14"/>
        <color theme="1"/>
        <rFont val="Arial"/>
        <family val="2"/>
      </rPr>
      <t>6</t>
    </r>
    <r>
      <rPr>
        <b/>
        <sz val="14"/>
        <color theme="1"/>
        <rFont val="Arial"/>
        <family val="2"/>
      </rPr>
      <t xml:space="preserve"> atoms)</t>
    </r>
  </si>
  <si>
    <r>
      <rPr>
        <b/>
        <sz val="14"/>
        <color theme="1"/>
        <rFont val="Arial"/>
        <family val="2"/>
      </rPr>
      <t>Table S-2</t>
    </r>
    <r>
      <rPr>
        <sz val="14"/>
        <color theme="1"/>
        <rFont val="Arial"/>
        <family val="2"/>
      </rPr>
      <t xml:space="preserve">  Helium isotopic abundances and </t>
    </r>
    <r>
      <rPr>
        <vertAlign val="superscript"/>
        <sz val="14"/>
        <color theme="1"/>
        <rFont val="Arial"/>
        <family val="2"/>
      </rPr>
      <t>4</t>
    </r>
    <r>
      <rPr>
        <sz val="14"/>
        <color theme="1"/>
        <rFont val="Arial"/>
        <family val="2"/>
      </rPr>
      <t>He/</t>
    </r>
    <r>
      <rPr>
        <vertAlign val="superscript"/>
        <sz val="14"/>
        <color theme="1"/>
        <rFont val="Arial"/>
        <family val="2"/>
      </rPr>
      <t>3</t>
    </r>
    <r>
      <rPr>
        <sz val="14"/>
        <color theme="1"/>
        <rFont val="Arial"/>
        <family val="2"/>
      </rPr>
      <t xml:space="preserve">He for the stepwise degassing experiment on the undeformed fragment of Durango apatite, DUR-A-1. Note that these data are also available in Guo </t>
    </r>
    <r>
      <rPr>
        <i/>
        <sz val="14"/>
        <color theme="1"/>
        <rFont val="Arial"/>
        <family val="2"/>
      </rPr>
      <t>et al.</t>
    </r>
    <r>
      <rPr>
        <sz val="14"/>
        <color theme="1"/>
        <rFont val="Arial"/>
        <family val="2"/>
      </rPr>
      <t xml:space="preserve"> (2025).</t>
    </r>
  </si>
  <si>
    <t>© 2025 The Authors </t>
  </si>
  <si>
    <t>Published by the European Association of Geochemistry under Creative Commons License CC-BY.</t>
  </si>
  <si>
    <r>
      <rPr>
        <b/>
        <sz val="14"/>
        <color theme="1"/>
        <rFont val="Arial"/>
        <family val="2"/>
      </rPr>
      <t>Table S-3</t>
    </r>
    <r>
      <rPr>
        <sz val="14"/>
        <color theme="1"/>
        <rFont val="Arial"/>
        <family val="2"/>
      </rPr>
      <t xml:space="preserve">  Helium isotopic abundances and </t>
    </r>
    <r>
      <rPr>
        <vertAlign val="superscript"/>
        <sz val="14"/>
        <color theme="1"/>
        <rFont val="Arial"/>
        <family val="2"/>
      </rPr>
      <t>4</t>
    </r>
    <r>
      <rPr>
        <sz val="14"/>
        <color theme="1"/>
        <rFont val="Arial"/>
        <family val="2"/>
      </rPr>
      <t>He/</t>
    </r>
    <r>
      <rPr>
        <vertAlign val="superscript"/>
        <sz val="14"/>
        <color theme="1"/>
        <rFont val="Arial"/>
        <family val="2"/>
      </rPr>
      <t>3</t>
    </r>
    <r>
      <rPr>
        <sz val="14"/>
        <color theme="1"/>
        <rFont val="Arial"/>
        <family val="2"/>
      </rPr>
      <t>He for the stepwise degassing experiment on PI2014.</t>
    </r>
  </si>
  <si>
    <r>
      <rPr>
        <b/>
        <sz val="14"/>
        <color theme="1"/>
        <rFont val="Arial"/>
        <family val="2"/>
      </rPr>
      <t>Table S-4</t>
    </r>
    <r>
      <rPr>
        <sz val="14"/>
        <color theme="1"/>
        <rFont val="Arial"/>
        <family val="2"/>
      </rPr>
      <t xml:space="preserve">  Helium isotopic abundances and </t>
    </r>
    <r>
      <rPr>
        <vertAlign val="superscript"/>
        <sz val="14"/>
        <color theme="1"/>
        <rFont val="Arial"/>
        <family val="2"/>
      </rPr>
      <t>4</t>
    </r>
    <r>
      <rPr>
        <sz val="14"/>
        <color theme="1"/>
        <rFont val="Arial"/>
        <family val="2"/>
      </rPr>
      <t>He/</t>
    </r>
    <r>
      <rPr>
        <vertAlign val="superscript"/>
        <sz val="14"/>
        <color theme="1"/>
        <rFont val="Arial"/>
        <family val="2"/>
      </rPr>
      <t>3</t>
    </r>
    <r>
      <rPr>
        <sz val="14"/>
        <color theme="1"/>
        <rFont val="Arial"/>
        <family val="2"/>
      </rPr>
      <t>He for the stepwise degassing experiment on PT1547.</t>
    </r>
  </si>
  <si>
    <r>
      <rPr>
        <b/>
        <sz val="14"/>
        <color theme="1"/>
        <rFont val="Arial"/>
        <family val="2"/>
      </rPr>
      <t>Table S-5</t>
    </r>
    <r>
      <rPr>
        <sz val="14"/>
        <color theme="1"/>
        <rFont val="Arial"/>
        <family val="2"/>
      </rPr>
      <t xml:space="preserve">  Helium isotopic abundances and </t>
    </r>
    <r>
      <rPr>
        <vertAlign val="superscript"/>
        <sz val="14"/>
        <color theme="1"/>
        <rFont val="Arial"/>
        <family val="2"/>
      </rPr>
      <t>4</t>
    </r>
    <r>
      <rPr>
        <sz val="14"/>
        <color theme="1"/>
        <rFont val="Arial"/>
        <family val="2"/>
      </rPr>
      <t>He/</t>
    </r>
    <r>
      <rPr>
        <vertAlign val="superscript"/>
        <sz val="14"/>
        <color theme="1"/>
        <rFont val="Arial"/>
        <family val="2"/>
      </rPr>
      <t>3</t>
    </r>
    <r>
      <rPr>
        <sz val="14"/>
        <color theme="1"/>
        <rFont val="Arial"/>
        <family val="2"/>
      </rPr>
      <t>He for the stepwise degassing experiment on PT1547 exp 2. Note because of a gas spike observed at the beginning of this experiment, we did not attempt to recover diffusion kinetics from this experiment.</t>
    </r>
  </si>
  <si>
    <r>
      <t xml:space="preserve">Tremblay </t>
    </r>
    <r>
      <rPr>
        <i/>
        <sz val="12"/>
        <color theme="1"/>
        <rFont val="Aptos Narrow"/>
        <family val="2"/>
        <scheme val="minor"/>
      </rPr>
      <t>et al</t>
    </r>
    <r>
      <rPr>
        <i/>
        <sz val="11"/>
        <color theme="1"/>
        <rFont val="Aptos Narrow"/>
        <family val="2"/>
        <scheme val="minor"/>
      </rPr>
      <t>.</t>
    </r>
    <r>
      <rPr>
        <sz val="12"/>
        <color theme="1"/>
        <rFont val="Aptos Narrow"/>
        <family val="2"/>
        <scheme val="minor"/>
      </rPr>
      <t xml:space="preserve"> (2025) Geochem. Persp. Let. 35, 49</t>
    </r>
    <r>
      <rPr>
        <sz val="12"/>
        <rFont val="Aptos Narrow"/>
        <family val="2"/>
        <scheme val="minor"/>
      </rPr>
      <t>–54</t>
    </r>
    <r>
      <rPr>
        <sz val="12"/>
        <color rgb="FFFFFF00"/>
        <rFont val="Aptos Narrow"/>
        <family val="2"/>
        <scheme val="minor"/>
      </rPr>
      <t xml:space="preserve"> </t>
    </r>
    <r>
      <rPr>
        <sz val="12"/>
        <color theme="1"/>
        <rFont val="Aptos Narrow"/>
        <family val="2"/>
        <scheme val="minor"/>
      </rPr>
      <t>| https://doi.org/10.7185/geochemlet.2523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</si>
</sst>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2"/>
      <color theme="1"/>
      <name val="Aptos Narrow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vertAlign val="superscript"/>
      <sz val="14"/>
      <color theme="1"/>
      <name val="Arial"/>
      <family val="2"/>
    </font>
    <font>
      <vertAlign val="superscript"/>
      <sz val="14"/>
      <color theme="1"/>
      <name val="Arial"/>
      <family val="2"/>
    </font>
    <font>
      <i/>
      <sz val="14"/>
      <color theme="1"/>
      <name val="Arial"/>
      <family val="2"/>
    </font>
    <font>
      <b/>
      <vertAlign val="subscript"/>
      <sz val="14"/>
      <color theme="1"/>
      <name val="Arial"/>
      <family val="2"/>
    </font>
    <font>
      <i/>
      <sz val="12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FFFF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2" fontId="1" fillId="0" borderId="0" xfId="0" applyNumberFormat="1" applyFont="1"/>
    <xf numFmtId="164" fontId="1" fillId="0" borderId="0" xfId="0" applyNumberFormat="1" applyFont="1"/>
    <xf numFmtId="164" fontId="1" fillId="0" borderId="0" xfId="0" applyNumberFormat="1" applyFont="1" applyAlignment="1">
      <alignment horizontal="right"/>
    </xf>
    <xf numFmtId="1" fontId="1" fillId="0" borderId="0" xfId="0" applyNumberFormat="1" applyFont="1"/>
    <xf numFmtId="1" fontId="1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2" fontId="1" fillId="0" borderId="2" xfId="0" applyNumberFormat="1" applyFont="1" applyBorder="1"/>
    <xf numFmtId="1" fontId="1" fillId="0" borderId="2" xfId="0" applyNumberFormat="1" applyFont="1" applyBorder="1" applyAlignment="1">
      <alignment horizontal="right"/>
    </xf>
    <xf numFmtId="164" fontId="1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right"/>
    </xf>
    <xf numFmtId="2" fontId="1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1" fontId="1" fillId="0" borderId="6" xfId="0" applyNumberFormat="1" applyFont="1" applyBorder="1" applyAlignment="1">
      <alignment vertical="center"/>
    </xf>
    <xf numFmtId="1" fontId="1" fillId="0" borderId="2" xfId="0" applyNumberFormat="1" applyFont="1" applyBorder="1" applyAlignment="1">
      <alignment vertical="center"/>
    </xf>
    <xf numFmtId="1" fontId="1" fillId="0" borderId="2" xfId="0" applyNumberFormat="1" applyFont="1" applyBorder="1"/>
    <xf numFmtId="1" fontId="1" fillId="0" borderId="7" xfId="0" applyNumberFormat="1" applyFont="1" applyBorder="1"/>
    <xf numFmtId="1" fontId="1" fillId="0" borderId="6" xfId="0" applyNumberFormat="1" applyFont="1" applyBorder="1"/>
    <xf numFmtId="0" fontId="1" fillId="0" borderId="0" xfId="0" applyFont="1" applyAlignment="1">
      <alignment horizontal="left" wrapText="1"/>
    </xf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1033992</xdr:colOff>
      <xdr:row>0</xdr:row>
      <xdr:rowOff>12700</xdr:rowOff>
    </xdr:from>
    <xdr:to>
      <xdr:col>7</xdr:col>
      <xdr:colOff>0</xdr:colOff>
      <xdr:row>2</xdr:row>
      <xdr:rowOff>211385</xdr:rowOff>
    </xdr:to>
    <xdr:sp macro="" textlink="">
      <xdr:nvSpPr>
        <xdr:cNvPr id="2" name="ZoneTexte 3">
          <a:extLst>
            <a:ext uri="{FF2B5EF4-FFF2-40B4-BE49-F238E27FC236}">
              <a16:creationId xmlns:a16="http://schemas.microsoft.com/office/drawing/2014/main" id="{F97938A1-6018-3841-951B-842E87AE529B}"/>
            </a:ext>
          </a:extLst>
        </xdr:cNvPr>
        <xdr:cNvSpPr txBox="1">
          <a:spLocks noChangeArrowheads="1"/>
        </xdr:cNvSpPr>
      </xdr:nvSpPr>
      <xdr:spPr bwMode="auto">
        <a:xfrm>
          <a:off x="3548592" y="12700"/>
          <a:ext cx="5925608" cy="6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Tremblay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Deformation modulates helium diffusion behaviour in apatite 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1315508</xdr:colOff>
      <xdr:row>4</xdr:row>
      <xdr:rowOff>701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8CBD8E8-A61D-024D-949A-7B1689C29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1033992</xdr:colOff>
      <xdr:row>0</xdr:row>
      <xdr:rowOff>12700</xdr:rowOff>
    </xdr:from>
    <xdr:to>
      <xdr:col>7</xdr:col>
      <xdr:colOff>0</xdr:colOff>
      <xdr:row>2</xdr:row>
      <xdr:rowOff>211385</xdr:rowOff>
    </xdr:to>
    <xdr:sp macro="" textlink="">
      <xdr:nvSpPr>
        <xdr:cNvPr id="2" name="ZoneTexte 3">
          <a:extLst>
            <a:ext uri="{FF2B5EF4-FFF2-40B4-BE49-F238E27FC236}">
              <a16:creationId xmlns:a16="http://schemas.microsoft.com/office/drawing/2014/main" id="{3AE75713-51F5-5142-8A7F-19A8ED132746}"/>
            </a:ext>
          </a:extLst>
        </xdr:cNvPr>
        <xdr:cNvSpPr txBox="1">
          <a:spLocks noChangeArrowheads="1"/>
        </xdr:cNvSpPr>
      </xdr:nvSpPr>
      <xdr:spPr bwMode="auto">
        <a:xfrm>
          <a:off x="3548592" y="12700"/>
          <a:ext cx="5925608" cy="6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Tremblay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Deformation modulates helium diffusion behaviour in apatite 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1315508</xdr:colOff>
      <xdr:row>4</xdr:row>
      <xdr:rowOff>701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33E6DB8-8D5E-7440-92B8-C596097FB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1033992</xdr:colOff>
      <xdr:row>0</xdr:row>
      <xdr:rowOff>12700</xdr:rowOff>
    </xdr:from>
    <xdr:to>
      <xdr:col>7</xdr:col>
      <xdr:colOff>0</xdr:colOff>
      <xdr:row>2</xdr:row>
      <xdr:rowOff>211385</xdr:rowOff>
    </xdr:to>
    <xdr:sp macro="" textlink="">
      <xdr:nvSpPr>
        <xdr:cNvPr id="2" name="ZoneTexte 3">
          <a:extLst>
            <a:ext uri="{FF2B5EF4-FFF2-40B4-BE49-F238E27FC236}">
              <a16:creationId xmlns:a16="http://schemas.microsoft.com/office/drawing/2014/main" id="{B8EF9A61-7472-0449-A69E-3AFB6F85ECEB}"/>
            </a:ext>
          </a:extLst>
        </xdr:cNvPr>
        <xdr:cNvSpPr txBox="1">
          <a:spLocks noChangeArrowheads="1"/>
        </xdr:cNvSpPr>
      </xdr:nvSpPr>
      <xdr:spPr bwMode="auto">
        <a:xfrm>
          <a:off x="3548592" y="12700"/>
          <a:ext cx="5925608" cy="6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Tremblay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Deformation modulates helium diffusion behaviour in apatite 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1315508</xdr:colOff>
      <xdr:row>4</xdr:row>
      <xdr:rowOff>701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4CB6682-6F2A-4046-944B-B4B34D6C59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1033992</xdr:colOff>
      <xdr:row>0</xdr:row>
      <xdr:rowOff>12700</xdr:rowOff>
    </xdr:from>
    <xdr:to>
      <xdr:col>7</xdr:col>
      <xdr:colOff>0</xdr:colOff>
      <xdr:row>2</xdr:row>
      <xdr:rowOff>211385</xdr:rowOff>
    </xdr:to>
    <xdr:sp macro="" textlink="">
      <xdr:nvSpPr>
        <xdr:cNvPr id="2" name="ZoneTexte 3">
          <a:extLst>
            <a:ext uri="{FF2B5EF4-FFF2-40B4-BE49-F238E27FC236}">
              <a16:creationId xmlns:a16="http://schemas.microsoft.com/office/drawing/2014/main" id="{815FE1A9-1319-8041-B0F1-F2A6D213B3A7}"/>
            </a:ext>
          </a:extLst>
        </xdr:cNvPr>
        <xdr:cNvSpPr txBox="1">
          <a:spLocks noChangeArrowheads="1"/>
        </xdr:cNvSpPr>
      </xdr:nvSpPr>
      <xdr:spPr bwMode="auto">
        <a:xfrm>
          <a:off x="3548592" y="12700"/>
          <a:ext cx="5925608" cy="6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Tremblay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Deformation modulates helium diffusion behaviour in apatite 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1315508</xdr:colOff>
      <xdr:row>4</xdr:row>
      <xdr:rowOff>701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31FD5CD-32C1-1143-84F2-F252AB828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mtremblay/Library/CloudStorage/Box-Box/_Documents/Manuscripts%20in%20prep/Manuscripts_inprep_2024/DeformedApatite/Dur23_2_Reduced_arrh_corr.xlsx" TargetMode="External"/><Relationship Id="rId1" Type="http://schemas.openxmlformats.org/officeDocument/2006/relationships/externalLinkPath" Target="/Users/tremblam/Library/CloudStorage/Box-Box/_Documents/Manuscripts%20in%20prep/Manuscripts_inprep_2024/DeformedApatite/Dur23_2_Reduced_arrh_cor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lanks and Airs"/>
      <sheetName val="MAIN"/>
      <sheetName val="Arrhenius"/>
    </sheetNames>
    <sheetDataSet>
      <sheetData sheetId="0" refreshError="1">
        <row r="45">
          <cell r="ES45">
            <v>112072.66696225747</v>
          </cell>
          <cell r="ET45">
            <v>1194.265309558434</v>
          </cell>
        </row>
        <row r="46">
          <cell r="ES46">
            <v>135661.0858401077</v>
          </cell>
          <cell r="ET46">
            <v>3033.956911041591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670E9-DFDE-8E4D-8F15-B7E88AA1CCBF}">
  <dimension ref="A6:O44"/>
  <sheetViews>
    <sheetView tabSelected="1" workbookViewId="0"/>
  </sheetViews>
  <sheetFormatPr baseColWidth="10" defaultRowHeight="18" x14ac:dyDescent="0.2"/>
  <cols>
    <col min="1" max="1" width="11.5" style="1" customWidth="1"/>
    <col min="2" max="2" width="21.5" style="1" customWidth="1"/>
    <col min="3" max="3" width="20.6640625" style="1" customWidth="1"/>
    <col min="4" max="4" width="21.6640625" style="1" bestFit="1" customWidth="1"/>
    <col min="5" max="5" width="13.6640625" style="1" customWidth="1"/>
    <col min="6" max="6" width="21.6640625" style="1" bestFit="1" customWidth="1"/>
    <col min="7" max="7" width="13.6640625" style="1" customWidth="1"/>
    <col min="8" max="8" width="23.6640625" style="1" bestFit="1" customWidth="1"/>
    <col min="9" max="9" width="12" style="1" bestFit="1" customWidth="1"/>
    <col min="10" max="10" width="10.83203125" style="1"/>
    <col min="11" max="11" width="12.1640625" style="1" customWidth="1"/>
    <col min="12" max="12" width="10.83203125" style="1"/>
    <col min="13" max="13" width="16.6640625" style="1" bestFit="1" customWidth="1"/>
    <col min="14" max="14" width="16" style="1" bestFit="1" customWidth="1"/>
    <col min="15" max="15" width="15.83203125" style="1" customWidth="1"/>
    <col min="16" max="16384" width="10.83203125" style="1"/>
  </cols>
  <sheetData>
    <row r="6" spans="1:15" x14ac:dyDescent="0.2">
      <c r="A6" s="29" t="s">
        <v>21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8" spans="1:15" ht="58" thickBot="1" x14ac:dyDescent="0.25">
      <c r="A8" s="7" t="s">
        <v>0</v>
      </c>
      <c r="B8" s="7" t="s">
        <v>1</v>
      </c>
      <c r="C8" s="7" t="s">
        <v>2</v>
      </c>
      <c r="D8" s="7" t="s">
        <v>6</v>
      </c>
      <c r="E8" s="7" t="s">
        <v>5</v>
      </c>
      <c r="F8" s="7" t="s">
        <v>7</v>
      </c>
      <c r="G8" s="7" t="s">
        <v>5</v>
      </c>
      <c r="H8" s="7" t="s">
        <v>8</v>
      </c>
      <c r="I8" s="7" t="s">
        <v>5</v>
      </c>
      <c r="J8" s="7" t="s">
        <v>9</v>
      </c>
      <c r="K8" s="19" t="s">
        <v>13</v>
      </c>
      <c r="L8" s="19" t="s">
        <v>14</v>
      </c>
      <c r="M8" s="19" t="s">
        <v>15</v>
      </c>
      <c r="N8" s="19" t="s">
        <v>16</v>
      </c>
      <c r="O8" s="7" t="s">
        <v>19</v>
      </c>
    </row>
    <row r="9" spans="1:15" x14ac:dyDescent="0.2">
      <c r="A9" s="1">
        <v>1</v>
      </c>
      <c r="B9" s="1">
        <v>180</v>
      </c>
      <c r="C9" s="1">
        <v>3600</v>
      </c>
      <c r="D9" s="2">
        <v>174.45982639249146</v>
      </c>
      <c r="E9" s="2">
        <v>2.6102946168790888</v>
      </c>
      <c r="F9" s="2">
        <v>1.6814052844322809</v>
      </c>
      <c r="G9" s="2">
        <v>1.2743625465900112</v>
      </c>
      <c r="H9" s="5">
        <v>10375.8343</v>
      </c>
      <c r="I9" s="5">
        <v>7865.5342799999999</v>
      </c>
      <c r="J9" s="3">
        <v>1.7263201587236401E-3</v>
      </c>
      <c r="K9" s="2">
        <f>10000/(B9+273.15)</f>
        <v>22.067747986317997</v>
      </c>
      <c r="L9" s="2">
        <v>-23.35</v>
      </c>
      <c r="M9" s="2">
        <v>-23.69</v>
      </c>
      <c r="N9" s="2">
        <v>-22.35</v>
      </c>
      <c r="O9" s="20" t="s">
        <v>17</v>
      </c>
    </row>
    <row r="10" spans="1:15" x14ac:dyDescent="0.2">
      <c r="A10" s="1">
        <v>2</v>
      </c>
      <c r="B10" s="1">
        <v>225</v>
      </c>
      <c r="C10" s="1">
        <v>1800</v>
      </c>
      <c r="D10" s="2">
        <v>527.80661191726426</v>
      </c>
      <c r="E10" s="2">
        <v>5.9934252774168675</v>
      </c>
      <c r="F10" s="2">
        <v>4.2947579087497578</v>
      </c>
      <c r="G10" s="2">
        <v>1.6400985198576659</v>
      </c>
      <c r="H10" s="5">
        <v>12289.5545</v>
      </c>
      <c r="I10" s="5">
        <v>4695.2562399999997</v>
      </c>
      <c r="J10" s="3">
        <v>6.1358026454019429E-3</v>
      </c>
      <c r="K10" s="2">
        <f>10000/(B10+273.15)</f>
        <v>20.074274816822243</v>
      </c>
      <c r="L10" s="2">
        <v>-20.21</v>
      </c>
      <c r="M10" s="2">
        <v>-20.63</v>
      </c>
      <c r="N10" s="2">
        <v>-19.91</v>
      </c>
      <c r="O10" s="20" t="s">
        <v>17</v>
      </c>
    </row>
    <row r="11" spans="1:15" x14ac:dyDescent="0.2">
      <c r="A11" s="1">
        <v>3</v>
      </c>
      <c r="B11" s="1">
        <v>260</v>
      </c>
      <c r="C11" s="1">
        <v>1368</v>
      </c>
      <c r="D11" s="2">
        <v>1225.065950915139</v>
      </c>
      <c r="E11" s="2">
        <v>13.277675191828326</v>
      </c>
      <c r="F11" s="2">
        <v>12.088639529134475</v>
      </c>
      <c r="G11" s="2">
        <v>2.4609686865108276</v>
      </c>
      <c r="H11" s="5">
        <v>10134.026599999999</v>
      </c>
      <c r="I11" s="5">
        <v>2065.97624</v>
      </c>
      <c r="J11" s="3">
        <v>1.8547362371012406E-2</v>
      </c>
      <c r="K11" s="2">
        <f t="shared" ref="K11:K26" si="0">10000/(B11+273.15)</f>
        <v>18.756447528838038</v>
      </c>
      <c r="L11" s="2">
        <v>-17.75</v>
      </c>
      <c r="M11" s="2">
        <v>-18.059999999999999</v>
      </c>
      <c r="N11" s="2">
        <v>-17.52</v>
      </c>
      <c r="O11" s="20" t="s">
        <v>17</v>
      </c>
    </row>
    <row r="12" spans="1:15" x14ac:dyDescent="0.2">
      <c r="A12" s="1">
        <v>4</v>
      </c>
      <c r="B12" s="1">
        <v>300</v>
      </c>
      <c r="C12" s="1">
        <v>1836</v>
      </c>
      <c r="D12" s="2">
        <v>5333.27675451304</v>
      </c>
      <c r="E12" s="2">
        <v>57.013964198837726</v>
      </c>
      <c r="F12" s="2">
        <v>55.84187814854301</v>
      </c>
      <c r="G12" s="2">
        <v>4.8956657067951799</v>
      </c>
      <c r="H12" s="5">
        <v>9550.6758200000004</v>
      </c>
      <c r="I12" s="5">
        <v>843.51100899999994</v>
      </c>
      <c r="J12" s="3">
        <v>7.5880927836383422E-2</v>
      </c>
      <c r="K12" s="2">
        <f t="shared" si="0"/>
        <v>17.447439588240428</v>
      </c>
      <c r="L12" s="2">
        <v>-15.17</v>
      </c>
      <c r="M12" s="2">
        <v>-15.4</v>
      </c>
      <c r="N12" s="2">
        <v>-14.99</v>
      </c>
      <c r="O12" s="20" t="s">
        <v>17</v>
      </c>
    </row>
    <row r="13" spans="1:15" x14ac:dyDescent="0.2">
      <c r="A13" s="1">
        <v>5</v>
      </c>
      <c r="B13" s="1">
        <v>300</v>
      </c>
      <c r="C13" s="1">
        <v>2376</v>
      </c>
      <c r="D13" s="2">
        <v>4216.5322889976751</v>
      </c>
      <c r="E13" s="2">
        <v>45.106128864902487</v>
      </c>
      <c r="F13" s="2">
        <v>43.630422507878045</v>
      </c>
      <c r="G13" s="2">
        <v>4.164989185716319</v>
      </c>
      <c r="H13" s="5">
        <v>9664.2022899999993</v>
      </c>
      <c r="I13" s="5">
        <v>928.32569000000001</v>
      </c>
      <c r="J13" s="3">
        <v>0.12067683671471849</v>
      </c>
      <c r="K13" s="2">
        <f t="shared" si="0"/>
        <v>17.447439588240428</v>
      </c>
      <c r="L13" s="2">
        <v>-14.86</v>
      </c>
      <c r="M13" s="2">
        <v>-15.05</v>
      </c>
      <c r="N13" s="2">
        <v>-14.71</v>
      </c>
      <c r="O13" s="20" t="s">
        <v>17</v>
      </c>
    </row>
    <row r="14" spans="1:15" x14ac:dyDescent="0.2">
      <c r="A14" s="1">
        <v>6</v>
      </c>
      <c r="B14" s="1">
        <v>310</v>
      </c>
      <c r="C14" s="1">
        <v>2376</v>
      </c>
      <c r="D14" s="2">
        <v>5058.889850302473</v>
      </c>
      <c r="E14" s="2">
        <v>54.078293420628114</v>
      </c>
      <c r="F14" s="2">
        <v>56.725791682236114</v>
      </c>
      <c r="G14" s="2">
        <v>4.3880458512368774</v>
      </c>
      <c r="H14" s="5">
        <v>8918.1476399999992</v>
      </c>
      <c r="I14" s="5">
        <v>696.422685</v>
      </c>
      <c r="J14" s="3">
        <v>0.17891792743049234</v>
      </c>
      <c r="K14" s="2">
        <f t="shared" si="0"/>
        <v>17.148246591785991</v>
      </c>
      <c r="L14" s="2">
        <v>-14.13</v>
      </c>
      <c r="M14" s="2">
        <v>-14.24</v>
      </c>
      <c r="N14" s="2">
        <v>-14.03</v>
      </c>
      <c r="O14" s="20" t="s">
        <v>17</v>
      </c>
    </row>
    <row r="15" spans="1:15" x14ac:dyDescent="0.2">
      <c r="A15" s="1">
        <v>7</v>
      </c>
      <c r="B15" s="1">
        <v>330</v>
      </c>
      <c r="C15" s="1">
        <v>1656</v>
      </c>
      <c r="D15" s="2">
        <v>6075.2309608980722</v>
      </c>
      <c r="E15" s="2">
        <v>64.913006838409501</v>
      </c>
      <c r="F15" s="2">
        <v>72.359383340549172</v>
      </c>
      <c r="G15" s="2">
        <v>5.0663706480866662</v>
      </c>
      <c r="H15" s="5">
        <v>8395.9131199999993</v>
      </c>
      <c r="I15" s="5">
        <v>594.66036799999995</v>
      </c>
      <c r="J15" s="3">
        <v>0.25321022524242576</v>
      </c>
      <c r="K15" s="2">
        <f t="shared" si="0"/>
        <v>16.579623642543314</v>
      </c>
      <c r="L15" s="2">
        <v>-13.1</v>
      </c>
      <c r="M15" s="2">
        <v>-13.16</v>
      </c>
      <c r="N15" s="2">
        <v>-13.04</v>
      </c>
      <c r="O15" s="20" t="s">
        <v>17</v>
      </c>
    </row>
    <row r="16" spans="1:15" x14ac:dyDescent="0.2">
      <c r="A16" s="1">
        <v>8</v>
      </c>
      <c r="B16" s="1">
        <v>340</v>
      </c>
      <c r="C16" s="1">
        <v>1620</v>
      </c>
      <c r="D16" s="2">
        <v>6210.5143478934142</v>
      </c>
      <c r="E16" s="2">
        <v>66.3423060824244</v>
      </c>
      <c r="F16" s="2">
        <v>80.096296489136563</v>
      </c>
      <c r="G16" s="2">
        <v>5.3354132333804909</v>
      </c>
      <c r="H16" s="5">
        <v>7753.8096299999997</v>
      </c>
      <c r="I16" s="5">
        <v>523.099695</v>
      </c>
      <c r="J16" s="3">
        <v>0.33544611003981945</v>
      </c>
      <c r="K16" s="2">
        <f t="shared" si="0"/>
        <v>16.309222865530458</v>
      </c>
      <c r="L16" s="2">
        <v>-12.58</v>
      </c>
      <c r="M16" s="2">
        <v>-12.66</v>
      </c>
      <c r="N16" s="2">
        <v>-12.51</v>
      </c>
      <c r="O16" s="20" t="s">
        <v>17</v>
      </c>
    </row>
    <row r="17" spans="1:15" x14ac:dyDescent="0.2">
      <c r="A17" s="1">
        <v>9</v>
      </c>
      <c r="B17" s="1">
        <v>350</v>
      </c>
      <c r="C17" s="1">
        <v>1728</v>
      </c>
      <c r="D17" s="2">
        <v>6661.9177275982875</v>
      </c>
      <c r="E17" s="2">
        <v>71.154180623939567</v>
      </c>
      <c r="F17" s="2">
        <v>79.486005749214002</v>
      </c>
      <c r="G17" s="2">
        <v>5.6930075291720845</v>
      </c>
      <c r="H17" s="5">
        <v>8381.2460599999995</v>
      </c>
      <c r="I17" s="5">
        <v>606.92598799999996</v>
      </c>
      <c r="J17" s="3">
        <v>0.41705540158407817</v>
      </c>
      <c r="K17" s="2">
        <f t="shared" si="0"/>
        <v>16.047500601781273</v>
      </c>
      <c r="L17" s="2">
        <v>-12.31</v>
      </c>
      <c r="M17" s="2">
        <v>-12.4</v>
      </c>
      <c r="N17" s="2">
        <v>-12.23</v>
      </c>
      <c r="O17" s="20" t="s">
        <v>17</v>
      </c>
    </row>
    <row r="18" spans="1:15" x14ac:dyDescent="0.2">
      <c r="A18" s="1">
        <v>10</v>
      </c>
      <c r="B18" s="1">
        <v>350</v>
      </c>
      <c r="C18" s="1">
        <v>2376</v>
      </c>
      <c r="D18" s="2">
        <v>6865.2253602948895</v>
      </c>
      <c r="E18" s="2">
        <v>73.298427837269188</v>
      </c>
      <c r="F18" s="2">
        <v>86.783221281451205</v>
      </c>
      <c r="G18" s="2">
        <v>5.6619742656398753</v>
      </c>
      <c r="H18" s="5">
        <v>7910.7749800000001</v>
      </c>
      <c r="I18" s="5">
        <v>522.98582799999997</v>
      </c>
      <c r="J18" s="3">
        <v>0.50615683698710079</v>
      </c>
      <c r="K18" s="2">
        <f t="shared" si="0"/>
        <v>16.047500601781273</v>
      </c>
      <c r="L18" s="2">
        <v>-12.22</v>
      </c>
      <c r="M18" s="2">
        <v>-12.33</v>
      </c>
      <c r="N18" s="2">
        <v>-12.13</v>
      </c>
      <c r="O18" s="20" t="s">
        <v>17</v>
      </c>
    </row>
    <row r="19" spans="1:15" x14ac:dyDescent="0.2">
      <c r="A19" s="1">
        <v>11</v>
      </c>
      <c r="B19" s="1">
        <v>370</v>
      </c>
      <c r="C19" s="1">
        <v>1908</v>
      </c>
      <c r="D19" s="2">
        <v>7135.0042443844759</v>
      </c>
      <c r="E19" s="2">
        <v>76.194053639883265</v>
      </c>
      <c r="F19" s="2">
        <v>86.971252918604605</v>
      </c>
      <c r="G19" s="2">
        <v>5.680461773904117</v>
      </c>
      <c r="H19" s="5">
        <v>8203.8650799999996</v>
      </c>
      <c r="I19" s="5">
        <v>542.94402300000002</v>
      </c>
      <c r="J19" s="3">
        <v>0.59545132685991786</v>
      </c>
      <c r="K19" s="2">
        <f t="shared" si="0"/>
        <v>15.548472362590376</v>
      </c>
      <c r="L19" s="2">
        <v>-11.69</v>
      </c>
      <c r="M19" s="2">
        <v>-11.74</v>
      </c>
      <c r="N19" s="2">
        <v>-11.63</v>
      </c>
      <c r="O19" s="20" t="s">
        <v>17</v>
      </c>
    </row>
    <row r="20" spans="1:15" x14ac:dyDescent="0.2">
      <c r="A20" s="1">
        <v>12</v>
      </c>
      <c r="B20" s="1">
        <v>400</v>
      </c>
      <c r="C20" s="1">
        <v>1728</v>
      </c>
      <c r="D20" s="2">
        <v>9097.0459507077812</v>
      </c>
      <c r="E20" s="2">
        <v>97.09682292127097</v>
      </c>
      <c r="F20" s="2">
        <v>100.05501944797234</v>
      </c>
      <c r="G20" s="2">
        <v>6.4322006855028144</v>
      </c>
      <c r="H20" s="5">
        <v>9092.0435600000001</v>
      </c>
      <c r="I20" s="5">
        <v>592.49814700000002</v>
      </c>
      <c r="J20" s="3">
        <v>0.69817908598721301</v>
      </c>
      <c r="K20" s="2">
        <f t="shared" si="0"/>
        <v>14.855529971031718</v>
      </c>
      <c r="L20" s="2">
        <v>-11.09</v>
      </c>
      <c r="M20" s="2">
        <v>-11.16</v>
      </c>
      <c r="N20" s="2">
        <v>-11.04</v>
      </c>
      <c r="O20" s="20" t="s">
        <v>17</v>
      </c>
    </row>
    <row r="21" spans="1:15" x14ac:dyDescent="0.2">
      <c r="A21" s="1">
        <v>13</v>
      </c>
      <c r="B21" s="1">
        <v>410</v>
      </c>
      <c r="C21" s="1">
        <v>1800</v>
      </c>
      <c r="D21" s="2">
        <v>7464.1195985356289</v>
      </c>
      <c r="E21" s="2">
        <v>79.687154688312546</v>
      </c>
      <c r="F21" s="2">
        <v>83.664968348059006</v>
      </c>
      <c r="G21" s="2">
        <v>5.8213193448575682</v>
      </c>
      <c r="H21" s="5">
        <v>8921.4395800000002</v>
      </c>
      <c r="I21" s="5">
        <v>628.00887699999998</v>
      </c>
      <c r="J21" s="3">
        <v>0.78407897150291517</v>
      </c>
      <c r="K21" s="2">
        <f t="shared" si="0"/>
        <v>14.638073629510357</v>
      </c>
      <c r="L21" s="2">
        <v>-10.93</v>
      </c>
      <c r="M21" s="2">
        <v>-11.01</v>
      </c>
      <c r="N21" s="2">
        <v>-10.86</v>
      </c>
      <c r="O21" s="20" t="s">
        <v>17</v>
      </c>
    </row>
    <row r="22" spans="1:15" x14ac:dyDescent="0.2">
      <c r="A22" s="1">
        <v>14</v>
      </c>
      <c r="B22" s="1">
        <v>420</v>
      </c>
      <c r="C22" s="1">
        <v>2016</v>
      </c>
      <c r="D22" s="2">
        <v>6477.6823860127215</v>
      </c>
      <c r="E22" s="2">
        <v>69.157387662717582</v>
      </c>
      <c r="F22" s="2">
        <v>74.101416718003023</v>
      </c>
      <c r="G22" s="2">
        <v>5.4732131826664592</v>
      </c>
      <c r="H22" s="5">
        <v>8741.6444599999995</v>
      </c>
      <c r="I22" s="5">
        <v>652.37777900000003</v>
      </c>
      <c r="J22" s="3">
        <v>0.8601598371066308</v>
      </c>
      <c r="K22" s="2">
        <f t="shared" si="0"/>
        <v>14.426891726177596</v>
      </c>
      <c r="L22" s="2">
        <v>-10.73</v>
      </c>
      <c r="M22" s="2">
        <v>-10.82</v>
      </c>
      <c r="N22" s="2">
        <v>-10.65</v>
      </c>
      <c r="O22" s="20" t="s">
        <v>17</v>
      </c>
    </row>
    <row r="23" spans="1:15" x14ac:dyDescent="0.2">
      <c r="A23" s="1">
        <v>15</v>
      </c>
      <c r="B23" s="1">
        <v>440</v>
      </c>
      <c r="C23" s="1">
        <v>2268</v>
      </c>
      <c r="D23" s="2">
        <v>5850.9535571806291</v>
      </c>
      <c r="E23" s="2">
        <v>62.501618557861377</v>
      </c>
      <c r="F23" s="2">
        <v>70.69369431087442</v>
      </c>
      <c r="G23" s="2">
        <v>5.0111615376134777</v>
      </c>
      <c r="H23" s="5">
        <v>8276.4857800000009</v>
      </c>
      <c r="I23" s="5">
        <v>593.30760099999998</v>
      </c>
      <c r="J23" s="3">
        <v>0.93274195083819045</v>
      </c>
      <c r="K23" s="2">
        <f t="shared" si="0"/>
        <v>14.022295449765126</v>
      </c>
      <c r="L23" s="2">
        <v>-10.33</v>
      </c>
      <c r="M23" s="2">
        <v>-10.41</v>
      </c>
      <c r="N23" s="2">
        <v>-10.25</v>
      </c>
      <c r="O23" s="20" t="s">
        <v>17</v>
      </c>
    </row>
    <row r="24" spans="1:15" x14ac:dyDescent="0.2">
      <c r="A24" s="1">
        <v>16</v>
      </c>
      <c r="B24" s="1">
        <v>475</v>
      </c>
      <c r="C24" s="1">
        <v>1800</v>
      </c>
      <c r="D24" s="2">
        <v>3690.3856808203673</v>
      </c>
      <c r="E24" s="2">
        <v>39.498771141603484</v>
      </c>
      <c r="F24" s="2">
        <v>43.5320515343304</v>
      </c>
      <c r="G24" s="2">
        <v>3.9044507332666818</v>
      </c>
      <c r="H24" s="5">
        <v>8477.3989500000007</v>
      </c>
      <c r="I24" s="5">
        <v>765.74450000000002</v>
      </c>
      <c r="J24" s="3">
        <v>0.97743686098871085</v>
      </c>
      <c r="K24" s="2">
        <f t="shared" si="0"/>
        <v>13.366303548753592</v>
      </c>
      <c r="L24" s="2">
        <v>-9.6999999999999993</v>
      </c>
      <c r="M24" s="2">
        <v>-9.7799999999999994</v>
      </c>
      <c r="N24" s="2">
        <v>-9.6199999999999992</v>
      </c>
      <c r="O24" s="20" t="s">
        <v>17</v>
      </c>
    </row>
    <row r="25" spans="1:15" x14ac:dyDescent="0.2">
      <c r="A25" s="1">
        <v>17</v>
      </c>
      <c r="B25" s="1">
        <v>500</v>
      </c>
      <c r="C25" s="1">
        <v>1800</v>
      </c>
      <c r="D25" s="2">
        <v>1439.2652570399816</v>
      </c>
      <c r="E25" s="2">
        <v>15.568636712920853</v>
      </c>
      <c r="F25" s="2">
        <v>18.345738979373277</v>
      </c>
      <c r="G25" s="2">
        <v>2.4995561797358081</v>
      </c>
      <c r="H25" s="5">
        <v>7845.22912</v>
      </c>
      <c r="I25" s="5">
        <v>1072.2542100000001</v>
      </c>
      <c r="J25" s="3">
        <v>0.99627266418262528</v>
      </c>
      <c r="K25" s="2">
        <f t="shared" si="0"/>
        <v>12.934100756644895</v>
      </c>
      <c r="L25" s="2">
        <v>-9.1999999999999993</v>
      </c>
      <c r="M25" s="2">
        <v>-9.52</v>
      </c>
      <c r="N25" s="2">
        <v>-8.9499999999999993</v>
      </c>
      <c r="O25" s="20" t="s">
        <v>17</v>
      </c>
    </row>
    <row r="26" spans="1:15" x14ac:dyDescent="0.2">
      <c r="A26" s="1">
        <v>18</v>
      </c>
      <c r="B26" s="1">
        <v>520</v>
      </c>
      <c r="C26" s="1">
        <v>1800</v>
      </c>
      <c r="D26" s="2">
        <v>280.09779489509947</v>
      </c>
      <c r="E26" s="2">
        <v>3.5708696663315496</v>
      </c>
      <c r="F26" s="2">
        <v>3.6303591245909059</v>
      </c>
      <c r="G26" s="2">
        <v>1.5233232952469413</v>
      </c>
      <c r="H26" s="5">
        <v>7715.4293900000002</v>
      </c>
      <c r="I26" s="5">
        <v>3238.9403499999999</v>
      </c>
      <c r="J26" s="3">
        <v>1</v>
      </c>
      <c r="K26" s="2">
        <f t="shared" si="0"/>
        <v>12.607955619996218</v>
      </c>
      <c r="L26" s="4" t="s">
        <v>4</v>
      </c>
      <c r="M26" s="4" t="s">
        <v>4</v>
      </c>
      <c r="N26" s="4" t="s">
        <v>4</v>
      </c>
      <c r="O26" s="20" t="s">
        <v>18</v>
      </c>
    </row>
    <row r="27" spans="1:15" x14ac:dyDescent="0.2">
      <c r="A27" s="1">
        <v>19</v>
      </c>
      <c r="B27" s="1">
        <v>550</v>
      </c>
      <c r="C27" s="1">
        <v>1800</v>
      </c>
      <c r="D27" s="6" t="s">
        <v>3</v>
      </c>
      <c r="E27" s="6" t="s">
        <v>3</v>
      </c>
      <c r="F27" s="6" t="s">
        <v>3</v>
      </c>
      <c r="G27" s="6" t="s">
        <v>3</v>
      </c>
      <c r="H27" s="6" t="s">
        <v>3</v>
      </c>
      <c r="I27" s="6" t="s">
        <v>3</v>
      </c>
      <c r="J27" s="4" t="s">
        <v>4</v>
      </c>
      <c r="K27" s="2">
        <f>10000/(B27+273.15)</f>
        <v>12.148454109214603</v>
      </c>
      <c r="L27" s="4" t="s">
        <v>4</v>
      </c>
      <c r="M27" s="4" t="s">
        <v>4</v>
      </c>
      <c r="N27" s="4" t="s">
        <v>4</v>
      </c>
      <c r="O27" s="4" t="s">
        <v>4</v>
      </c>
    </row>
    <row r="28" spans="1:15" x14ac:dyDescent="0.2">
      <c r="A28" s="1">
        <v>20</v>
      </c>
      <c r="B28" s="1">
        <v>575</v>
      </c>
      <c r="C28" s="1">
        <v>1800</v>
      </c>
      <c r="D28" s="6" t="s">
        <v>3</v>
      </c>
      <c r="E28" s="6" t="s">
        <v>3</v>
      </c>
      <c r="F28" s="6" t="s">
        <v>3</v>
      </c>
      <c r="G28" s="6" t="s">
        <v>3</v>
      </c>
      <c r="H28" s="6" t="s">
        <v>3</v>
      </c>
      <c r="I28" s="6" t="s">
        <v>3</v>
      </c>
      <c r="J28" s="4" t="s">
        <v>4</v>
      </c>
      <c r="K28" s="2">
        <f>10000/(B28+273.15)</f>
        <v>11.790367269940459</v>
      </c>
      <c r="L28" s="4" t="s">
        <v>4</v>
      </c>
      <c r="M28" s="4" t="s">
        <v>4</v>
      </c>
      <c r="N28" s="4" t="s">
        <v>4</v>
      </c>
      <c r="O28" s="4" t="s">
        <v>4</v>
      </c>
    </row>
    <row r="29" spans="1:15" x14ac:dyDescent="0.2">
      <c r="A29" s="1">
        <v>21</v>
      </c>
      <c r="B29" s="1">
        <v>600</v>
      </c>
      <c r="C29" s="1">
        <v>1800</v>
      </c>
      <c r="D29" s="6" t="s">
        <v>3</v>
      </c>
      <c r="E29" s="6" t="s">
        <v>3</v>
      </c>
      <c r="F29" s="6" t="s">
        <v>3</v>
      </c>
      <c r="G29" s="6" t="s">
        <v>3</v>
      </c>
      <c r="H29" s="6" t="s">
        <v>3</v>
      </c>
      <c r="I29" s="6" t="s">
        <v>3</v>
      </c>
      <c r="J29" s="4" t="s">
        <v>4</v>
      </c>
      <c r="K29" s="2">
        <f t="shared" ref="K29:K33" si="1">10000/(B29+273.15)</f>
        <v>11.452785890167783</v>
      </c>
      <c r="L29" s="4" t="s">
        <v>4</v>
      </c>
      <c r="M29" s="4" t="s">
        <v>4</v>
      </c>
      <c r="N29" s="4" t="s">
        <v>4</v>
      </c>
      <c r="O29" s="4" t="s">
        <v>4</v>
      </c>
    </row>
    <row r="30" spans="1:15" x14ac:dyDescent="0.2">
      <c r="A30" s="1">
        <v>22</v>
      </c>
      <c r="B30" s="1">
        <v>650</v>
      </c>
      <c r="C30" s="1">
        <v>1800</v>
      </c>
      <c r="D30" s="6" t="s">
        <v>3</v>
      </c>
      <c r="E30" s="6" t="s">
        <v>3</v>
      </c>
      <c r="F30" s="6" t="s">
        <v>3</v>
      </c>
      <c r="G30" s="6" t="s">
        <v>3</v>
      </c>
      <c r="H30" s="6" t="s">
        <v>3</v>
      </c>
      <c r="I30" s="6" t="s">
        <v>3</v>
      </c>
      <c r="J30" s="4" t="s">
        <v>4</v>
      </c>
      <c r="K30" s="2">
        <f t="shared" si="1"/>
        <v>10.832475762335482</v>
      </c>
      <c r="L30" s="4" t="s">
        <v>4</v>
      </c>
      <c r="M30" s="4" t="s">
        <v>4</v>
      </c>
      <c r="N30" s="4" t="s">
        <v>4</v>
      </c>
      <c r="O30" s="4" t="s">
        <v>4</v>
      </c>
    </row>
    <row r="31" spans="1:15" x14ac:dyDescent="0.2">
      <c r="A31" s="1">
        <v>23</v>
      </c>
      <c r="B31" s="1">
        <v>700</v>
      </c>
      <c r="C31" s="1">
        <v>1800</v>
      </c>
      <c r="D31" s="2">
        <v>4.0950131873329108</v>
      </c>
      <c r="E31" s="2">
        <v>1.7111225538574266</v>
      </c>
      <c r="F31" s="6" t="s">
        <v>3</v>
      </c>
      <c r="G31" s="6" t="s">
        <v>3</v>
      </c>
      <c r="H31" s="6" t="s">
        <v>3</v>
      </c>
      <c r="I31" s="6" t="s">
        <v>3</v>
      </c>
      <c r="J31" s="4" t="s">
        <v>4</v>
      </c>
      <c r="K31" s="2">
        <f t="shared" si="1"/>
        <v>10.275908133381288</v>
      </c>
      <c r="L31" s="4" t="s">
        <v>4</v>
      </c>
      <c r="M31" s="4" t="s">
        <v>4</v>
      </c>
      <c r="N31" s="4" t="s">
        <v>4</v>
      </c>
      <c r="O31" s="4" t="s">
        <v>4</v>
      </c>
    </row>
    <row r="32" spans="1:15" x14ac:dyDescent="0.2">
      <c r="A32" s="1">
        <v>24</v>
      </c>
      <c r="B32" s="1">
        <v>900</v>
      </c>
      <c r="C32" s="1">
        <v>1800</v>
      </c>
      <c r="D32" s="2">
        <v>22.851260386189711</v>
      </c>
      <c r="E32" s="2">
        <v>1.7421873577469578</v>
      </c>
      <c r="F32" s="6" t="s">
        <v>3</v>
      </c>
      <c r="G32" s="6" t="s">
        <v>3</v>
      </c>
      <c r="H32" s="6" t="s">
        <v>3</v>
      </c>
      <c r="I32" s="6" t="s">
        <v>3</v>
      </c>
      <c r="J32" s="4" t="s">
        <v>4</v>
      </c>
      <c r="K32" s="2">
        <f t="shared" si="1"/>
        <v>8.5240591569705479</v>
      </c>
      <c r="L32" s="4" t="s">
        <v>4</v>
      </c>
      <c r="M32" s="4" t="s">
        <v>4</v>
      </c>
      <c r="N32" s="4" t="s">
        <v>4</v>
      </c>
      <c r="O32" s="4" t="s">
        <v>4</v>
      </c>
    </row>
    <row r="33" spans="1:15" ht="19" thickBot="1" x14ac:dyDescent="0.25">
      <c r="A33" s="8">
        <v>25</v>
      </c>
      <c r="B33" s="8">
        <v>900</v>
      </c>
      <c r="C33" s="8">
        <v>1800</v>
      </c>
      <c r="D33" s="9">
        <v>21.79948272651766</v>
      </c>
      <c r="E33" s="9">
        <v>1.7513979614778732</v>
      </c>
      <c r="F33" s="10" t="s">
        <v>3</v>
      </c>
      <c r="G33" s="10" t="s">
        <v>3</v>
      </c>
      <c r="H33" s="10" t="s">
        <v>3</v>
      </c>
      <c r="I33" s="10" t="s">
        <v>3</v>
      </c>
      <c r="J33" s="11" t="s">
        <v>4</v>
      </c>
      <c r="K33" s="9">
        <f t="shared" si="1"/>
        <v>8.5240591569705479</v>
      </c>
      <c r="L33" s="11" t="s">
        <v>4</v>
      </c>
      <c r="M33" s="11" t="s">
        <v>4</v>
      </c>
      <c r="N33" s="11" t="s">
        <v>4</v>
      </c>
      <c r="O33" s="11" t="s">
        <v>4</v>
      </c>
    </row>
    <row r="34" spans="1:15" ht="19" thickBot="1" x14ac:dyDescent="0.25">
      <c r="H34" s="6"/>
      <c r="I34" s="4"/>
      <c r="J34" s="4"/>
    </row>
    <row r="35" spans="1:15" ht="42" x14ac:dyDescent="0.2">
      <c r="D35" s="15" t="s">
        <v>12</v>
      </c>
      <c r="E35" s="12" t="s">
        <v>5</v>
      </c>
      <c r="F35" s="16" t="s">
        <v>11</v>
      </c>
      <c r="G35" s="12" t="s">
        <v>5</v>
      </c>
      <c r="H35" s="12" t="s">
        <v>10</v>
      </c>
      <c r="I35" s="13" t="s">
        <v>5</v>
      </c>
    </row>
    <row r="36" spans="1:15" ht="19" thickBot="1" x14ac:dyDescent="0.25">
      <c r="D36" s="24">
        <v>83835.492016214834</v>
      </c>
      <c r="E36" s="25">
        <v>244.10749533964278</v>
      </c>
      <c r="F36" s="26">
        <v>973.98230330313299</v>
      </c>
      <c r="G36" s="26">
        <v>19.599446670341798</v>
      </c>
      <c r="H36" s="26">
        <v>8607.4964331382416</v>
      </c>
      <c r="I36" s="27">
        <v>175.01252626997365</v>
      </c>
    </row>
    <row r="37" spans="1:15" ht="19" thickBot="1" x14ac:dyDescent="0.25"/>
    <row r="38" spans="1:15" ht="42" x14ac:dyDescent="0.2">
      <c r="D38" s="15" t="s">
        <v>20</v>
      </c>
      <c r="E38" s="13" t="s">
        <v>5</v>
      </c>
      <c r="F38" s="2"/>
      <c r="G38" s="14"/>
    </row>
    <row r="39" spans="1:15" ht="19" thickBot="1" x14ac:dyDescent="0.25">
      <c r="D39" s="28">
        <v>83741.015732794403</v>
      </c>
      <c r="E39" s="27">
        <v>244.10825855581825</v>
      </c>
    </row>
    <row r="40" spans="1:15" x14ac:dyDescent="0.2">
      <c r="D40" s="5"/>
      <c r="E40" s="5"/>
    </row>
    <row r="41" spans="1:15" x14ac:dyDescent="0.2">
      <c r="D41" s="2"/>
      <c r="E41" s="5"/>
    </row>
    <row r="42" spans="1:15" x14ac:dyDescent="0.2">
      <c r="A42" s="32" t="s">
        <v>27</v>
      </c>
    </row>
    <row r="43" spans="1:15" x14ac:dyDescent="0.2">
      <c r="A43" t="s">
        <v>22</v>
      </c>
    </row>
    <row r="44" spans="1:15" x14ac:dyDescent="0.2">
      <c r="A44" t="s">
        <v>23</v>
      </c>
    </row>
  </sheetData>
  <mergeCells count="1">
    <mergeCell ref="A6:O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281CB-F813-0C4E-9801-27F3622CA053}">
  <dimension ref="A6:U62"/>
  <sheetViews>
    <sheetView workbookViewId="0"/>
  </sheetViews>
  <sheetFormatPr baseColWidth="10" defaultRowHeight="18" x14ac:dyDescent="0.2"/>
  <cols>
    <col min="1" max="1" width="11.5" style="1" customWidth="1"/>
    <col min="2" max="2" width="21.5" style="1" customWidth="1"/>
    <col min="3" max="3" width="20.6640625" style="1" customWidth="1"/>
    <col min="4" max="4" width="21.6640625" style="1" bestFit="1" customWidth="1"/>
    <col min="5" max="5" width="13.6640625" style="1" customWidth="1"/>
    <col min="6" max="6" width="21.6640625" style="1" bestFit="1" customWidth="1"/>
    <col min="7" max="7" width="13.6640625" style="1" customWidth="1"/>
    <col min="8" max="8" width="15.83203125" style="1" bestFit="1" customWidth="1"/>
    <col min="9" max="9" width="12.5" style="1" bestFit="1" customWidth="1"/>
    <col min="10" max="10" width="10.83203125" style="1"/>
    <col min="12" max="12" width="12.1640625" style="1" bestFit="1" customWidth="1"/>
    <col min="13" max="13" width="10.83203125" style="1"/>
    <col min="14" max="14" width="15.83203125" style="1" bestFit="1" customWidth="1"/>
    <col min="15" max="15" width="15.1640625" style="1" bestFit="1" customWidth="1"/>
    <col min="16" max="16" width="10.83203125" style="1" customWidth="1"/>
    <col min="17" max="21" width="10.83203125" style="1"/>
  </cols>
  <sheetData>
    <row r="6" spans="1:21" ht="20" x14ac:dyDescent="0.2">
      <c r="A6" s="30" t="s">
        <v>24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/>
      <c r="Q6"/>
      <c r="R6"/>
      <c r="S6"/>
      <c r="T6"/>
      <c r="U6"/>
    </row>
    <row r="7" spans="1:21" x14ac:dyDescent="0.2">
      <c r="L7"/>
      <c r="M7"/>
      <c r="N7"/>
      <c r="O7"/>
      <c r="P7"/>
      <c r="Q7"/>
      <c r="R7"/>
      <c r="S7"/>
      <c r="T7"/>
      <c r="U7"/>
    </row>
    <row r="8" spans="1:21" ht="58" thickBot="1" x14ac:dyDescent="0.25">
      <c r="A8" s="7" t="s">
        <v>0</v>
      </c>
      <c r="B8" s="7" t="s">
        <v>1</v>
      </c>
      <c r="C8" s="7" t="s">
        <v>2</v>
      </c>
      <c r="D8" s="7" t="s">
        <v>6</v>
      </c>
      <c r="E8" s="7" t="s">
        <v>5</v>
      </c>
      <c r="F8" s="7" t="s">
        <v>7</v>
      </c>
      <c r="G8" s="7" t="s">
        <v>5</v>
      </c>
      <c r="H8" s="7" t="s">
        <v>8</v>
      </c>
      <c r="I8" s="7" t="s">
        <v>5</v>
      </c>
      <c r="J8" s="7" t="s">
        <v>9</v>
      </c>
      <c r="K8" s="19" t="s">
        <v>13</v>
      </c>
      <c r="L8" s="19" t="s">
        <v>14</v>
      </c>
      <c r="M8" s="19" t="s">
        <v>15</v>
      </c>
      <c r="N8" s="19" t="s">
        <v>16</v>
      </c>
      <c r="O8" s="7" t="s">
        <v>19</v>
      </c>
      <c r="P8"/>
      <c r="Q8"/>
      <c r="R8"/>
      <c r="S8"/>
      <c r="T8"/>
      <c r="U8"/>
    </row>
    <row r="9" spans="1:21" x14ac:dyDescent="0.2">
      <c r="A9" s="1">
        <v>1</v>
      </c>
      <c r="B9" s="1">
        <v>186</v>
      </c>
      <c r="C9" s="1">
        <v>1800</v>
      </c>
      <c r="D9" s="6" t="s">
        <v>3</v>
      </c>
      <c r="E9" s="6" t="s">
        <v>3</v>
      </c>
      <c r="F9" s="2">
        <v>2.1453008448854454</v>
      </c>
      <c r="G9" s="2">
        <v>1.5349264602954964</v>
      </c>
      <c r="H9" s="6" t="s">
        <v>3</v>
      </c>
      <c r="I9" s="6" t="s">
        <v>3</v>
      </c>
      <c r="J9" s="3">
        <v>7.1998471947407614E-4</v>
      </c>
      <c r="K9" s="2">
        <f>10000/(B9+273.15)</f>
        <v>21.779374931939454</v>
      </c>
      <c r="L9" s="2">
        <v>-24.4</v>
      </c>
      <c r="M9" s="2">
        <v>-24.86</v>
      </c>
      <c r="N9" s="2">
        <v>-23.43</v>
      </c>
      <c r="O9" s="20" t="s">
        <v>17</v>
      </c>
    </row>
    <row r="10" spans="1:21" x14ac:dyDescent="0.2">
      <c r="A10" s="1">
        <v>2</v>
      </c>
      <c r="B10" s="1">
        <v>198</v>
      </c>
      <c r="C10" s="1">
        <v>1800</v>
      </c>
      <c r="D10" s="6" t="s">
        <v>3</v>
      </c>
      <c r="E10" s="6" t="s">
        <v>3</v>
      </c>
      <c r="F10" s="17">
        <v>1.37</v>
      </c>
      <c r="G10" s="17">
        <v>2.0299999999999998</v>
      </c>
      <c r="H10" s="6" t="s">
        <v>3</v>
      </c>
      <c r="I10" s="6" t="s">
        <v>3</v>
      </c>
      <c r="J10" s="3">
        <v>1.1804530420588941E-3</v>
      </c>
      <c r="K10" s="2">
        <f t="shared" ref="K10:K51" si="0">10000/(B10+273.15)</f>
        <v>21.224663058473947</v>
      </c>
      <c r="L10" s="2">
        <v>-23.88</v>
      </c>
      <c r="M10" s="2">
        <v>-23.67</v>
      </c>
      <c r="N10" s="2">
        <v>-22.71</v>
      </c>
      <c r="O10" s="20" t="s">
        <v>17</v>
      </c>
    </row>
    <row r="11" spans="1:21" x14ac:dyDescent="0.2">
      <c r="A11" s="1">
        <v>3</v>
      </c>
      <c r="B11" s="1">
        <v>210</v>
      </c>
      <c r="C11" s="1">
        <v>1800</v>
      </c>
      <c r="D11" s="6" t="s">
        <v>3</v>
      </c>
      <c r="E11" s="6" t="s">
        <v>3</v>
      </c>
      <c r="F11" s="2">
        <v>2.5749155857120272</v>
      </c>
      <c r="G11" s="2">
        <v>2.1737654149804975</v>
      </c>
      <c r="H11" s="6" t="s">
        <v>3</v>
      </c>
      <c r="I11" s="6" t="s">
        <v>3</v>
      </c>
      <c r="J11" s="3">
        <v>2.0446208253645007E-3</v>
      </c>
      <c r="K11" s="2">
        <f t="shared" si="0"/>
        <v>20.69750595053296</v>
      </c>
      <c r="L11" s="2">
        <v>-22.73</v>
      </c>
      <c r="M11" s="2">
        <v>-23.85</v>
      </c>
      <c r="N11" s="2">
        <v>-21.88</v>
      </c>
      <c r="O11" s="20" t="s">
        <v>17</v>
      </c>
    </row>
    <row r="12" spans="1:21" x14ac:dyDescent="0.2">
      <c r="A12" s="1">
        <v>4</v>
      </c>
      <c r="B12" s="1">
        <v>222</v>
      </c>
      <c r="C12" s="1">
        <v>1800</v>
      </c>
      <c r="D12" s="6" t="s">
        <v>3</v>
      </c>
      <c r="E12" s="6" t="s">
        <v>3</v>
      </c>
      <c r="F12" s="2">
        <v>3.6327446518025428</v>
      </c>
      <c r="G12" s="2">
        <v>3.3530992985573422</v>
      </c>
      <c r="H12" s="6" t="s">
        <v>3</v>
      </c>
      <c r="I12" s="6" t="s">
        <v>3</v>
      </c>
      <c r="J12" s="3">
        <v>3.263806770908967E-3</v>
      </c>
      <c r="K12" s="2">
        <f t="shared" si="0"/>
        <v>20.195900232252853</v>
      </c>
      <c r="L12" s="2">
        <v>-21.88</v>
      </c>
      <c r="M12" s="2">
        <v>-23.04</v>
      </c>
      <c r="N12" s="2">
        <v>-21.04</v>
      </c>
      <c r="O12" s="20" t="s">
        <v>17</v>
      </c>
    </row>
    <row r="13" spans="1:21" x14ac:dyDescent="0.2">
      <c r="A13" s="1">
        <v>5</v>
      </c>
      <c r="B13" s="1">
        <v>234</v>
      </c>
      <c r="C13" s="1">
        <v>1800</v>
      </c>
      <c r="D13" s="6" t="s">
        <v>3</v>
      </c>
      <c r="E13" s="6" t="s">
        <v>3</v>
      </c>
      <c r="F13" s="2">
        <v>10.197113018226519</v>
      </c>
      <c r="G13" s="2">
        <v>4.4395255753761163</v>
      </c>
      <c r="H13" s="6" t="s">
        <v>3</v>
      </c>
      <c r="I13" s="6" t="s">
        <v>3</v>
      </c>
      <c r="J13" s="3">
        <v>6.6860613108149095E-3</v>
      </c>
      <c r="K13" s="2">
        <f t="shared" si="0"/>
        <v>19.718032140392388</v>
      </c>
      <c r="L13" s="2">
        <v>-20.22</v>
      </c>
      <c r="M13" s="2">
        <v>-21.46</v>
      </c>
      <c r="N13" s="2">
        <v>-19.68</v>
      </c>
      <c r="O13" s="20" t="s">
        <v>17</v>
      </c>
    </row>
    <row r="14" spans="1:21" x14ac:dyDescent="0.2">
      <c r="A14" s="1">
        <v>6</v>
      </c>
      <c r="B14" s="1">
        <v>246</v>
      </c>
      <c r="C14" s="1">
        <v>1800</v>
      </c>
      <c r="D14" s="2">
        <v>10.511334546611803</v>
      </c>
      <c r="E14" s="2">
        <v>6.6936843816638421</v>
      </c>
      <c r="F14" s="2">
        <v>21.68658229837461</v>
      </c>
      <c r="G14" s="2">
        <v>6.8146739016811173</v>
      </c>
      <c r="H14" s="5">
        <v>48.469299597288867</v>
      </c>
      <c r="I14" s="5">
        <v>34.418857070778714</v>
      </c>
      <c r="J14" s="3">
        <v>1.3964298258174367E-2</v>
      </c>
      <c r="K14" s="2">
        <f t="shared" si="0"/>
        <v>19.262255610131948</v>
      </c>
      <c r="L14" s="2">
        <v>-18.739999999999998</v>
      </c>
      <c r="M14" s="2">
        <v>-19.41</v>
      </c>
      <c r="N14" s="2">
        <v>-18.34</v>
      </c>
      <c r="O14" s="20" t="s">
        <v>17</v>
      </c>
    </row>
    <row r="15" spans="1:21" x14ac:dyDescent="0.2">
      <c r="A15" s="1">
        <v>7</v>
      </c>
      <c r="B15" s="1">
        <v>258</v>
      </c>
      <c r="C15" s="1">
        <v>1800</v>
      </c>
      <c r="D15" s="2">
        <v>22.539899571970306</v>
      </c>
      <c r="E15" s="2">
        <v>6.6803246385653017</v>
      </c>
      <c r="F15" s="2">
        <v>29.117452915433084</v>
      </c>
      <c r="G15" s="2">
        <v>9.4386948546706186</v>
      </c>
      <c r="H15" s="5">
        <v>77.410272242677905</v>
      </c>
      <c r="I15" s="5">
        <v>34.000567145105116</v>
      </c>
      <c r="J15" s="3">
        <v>2.3736410742583119E-2</v>
      </c>
      <c r="K15" s="2">
        <f t="shared" si="0"/>
        <v>18.827073331450627</v>
      </c>
      <c r="L15" s="2">
        <v>-17.84</v>
      </c>
      <c r="M15" s="2">
        <v>-18.46</v>
      </c>
      <c r="N15" s="2">
        <v>-17.46</v>
      </c>
      <c r="O15" s="20" t="s">
        <v>17</v>
      </c>
    </row>
    <row r="16" spans="1:21" x14ac:dyDescent="0.2">
      <c r="A16" s="1">
        <v>8</v>
      </c>
      <c r="B16" s="1">
        <v>270</v>
      </c>
      <c r="C16" s="1">
        <v>1800</v>
      </c>
      <c r="D16" s="2">
        <v>33.863306833620491</v>
      </c>
      <c r="E16" s="2">
        <v>6.7563857088371861</v>
      </c>
      <c r="F16" s="2">
        <v>21.996628027023473</v>
      </c>
      <c r="G16" s="2">
        <v>8.54293764629805</v>
      </c>
      <c r="H16" s="5">
        <v>153.94771776846193</v>
      </c>
      <c r="I16" s="5">
        <v>67.21771000789407</v>
      </c>
      <c r="J16" s="3">
        <v>3.1118702180713689E-2</v>
      </c>
      <c r="K16" s="2">
        <f t="shared" si="0"/>
        <v>18.411120316671269</v>
      </c>
      <c r="L16" s="2">
        <v>-17.739999999999998</v>
      </c>
      <c r="M16" s="2">
        <v>-18.420000000000002</v>
      </c>
      <c r="N16" s="2">
        <v>-17.350000000000001</v>
      </c>
      <c r="O16" s="20" t="s">
        <v>17</v>
      </c>
    </row>
    <row r="17" spans="1:15" x14ac:dyDescent="0.2">
      <c r="A17" s="1">
        <v>9</v>
      </c>
      <c r="B17" s="1">
        <v>282</v>
      </c>
      <c r="C17" s="1">
        <v>1800</v>
      </c>
      <c r="D17" s="2">
        <v>40.926931692199773</v>
      </c>
      <c r="E17" s="2">
        <v>6.799858048656227</v>
      </c>
      <c r="F17" s="2">
        <v>41.996525983948032</v>
      </c>
      <c r="G17" s="2">
        <v>12.377135302621626</v>
      </c>
      <c r="H17" s="5">
        <v>97.453136261420568</v>
      </c>
      <c r="I17" s="5">
        <v>32.970764550755923</v>
      </c>
      <c r="J17" s="3">
        <v>4.5213162196205435E-2</v>
      </c>
      <c r="K17" s="2">
        <f t="shared" si="0"/>
        <v>18.013149599207424</v>
      </c>
      <c r="L17" s="2">
        <v>-16.77</v>
      </c>
      <c r="M17" s="2">
        <v>-17.260000000000002</v>
      </c>
      <c r="N17" s="2">
        <v>-16.440000000000001</v>
      </c>
      <c r="O17" s="20" t="s">
        <v>17</v>
      </c>
    </row>
    <row r="18" spans="1:15" x14ac:dyDescent="0.2">
      <c r="A18" s="1">
        <v>10</v>
      </c>
      <c r="B18" s="1">
        <v>294</v>
      </c>
      <c r="C18" s="1">
        <v>1800</v>
      </c>
      <c r="D18" s="2">
        <v>64.277797290797494</v>
      </c>
      <c r="E18" s="2">
        <v>6.9423213678478257</v>
      </c>
      <c r="F18" s="2">
        <v>47.585696919997169</v>
      </c>
      <c r="G18" s="2">
        <v>13.171566702153356</v>
      </c>
      <c r="H18" s="5">
        <v>135.07797815562878</v>
      </c>
      <c r="I18" s="5">
        <v>40.134647211643298</v>
      </c>
      <c r="J18" s="3">
        <v>6.1183404658750135E-2</v>
      </c>
      <c r="K18" s="2">
        <f t="shared" si="0"/>
        <v>17.632019747862117</v>
      </c>
      <c r="L18" s="2">
        <v>-16.309999999999999</v>
      </c>
      <c r="M18" s="2">
        <v>-16.75</v>
      </c>
      <c r="N18" s="2">
        <v>-16.010000000000002</v>
      </c>
      <c r="O18" s="20" t="s">
        <v>17</v>
      </c>
    </row>
    <row r="19" spans="1:15" x14ac:dyDescent="0.2">
      <c r="A19" s="1">
        <v>11</v>
      </c>
      <c r="B19" s="1">
        <v>306</v>
      </c>
      <c r="C19" s="1">
        <v>1800</v>
      </c>
      <c r="D19" s="2">
        <v>88.911653729960165</v>
      </c>
      <c r="E19" s="2">
        <v>6.9896182921505012</v>
      </c>
      <c r="F19" s="2">
        <v>65.653180525202686</v>
      </c>
      <c r="G19" s="2">
        <v>16.381287597683883</v>
      </c>
      <c r="H19" s="5">
        <v>135.4262703172912</v>
      </c>
      <c r="I19" s="5">
        <v>35.428012037816821</v>
      </c>
      <c r="J19" s="3">
        <v>8.3217277845213641E-2</v>
      </c>
      <c r="K19" s="2">
        <f t="shared" si="0"/>
        <v>17.266683933350599</v>
      </c>
      <c r="L19" s="2">
        <v>-15.68</v>
      </c>
      <c r="M19" s="2">
        <v>-16.09</v>
      </c>
      <c r="N19" s="2">
        <v>-15.39</v>
      </c>
      <c r="O19" s="20" t="s">
        <v>17</v>
      </c>
    </row>
    <row r="20" spans="1:15" x14ac:dyDescent="0.2">
      <c r="A20" s="1">
        <v>12</v>
      </c>
      <c r="B20" s="1">
        <v>318</v>
      </c>
      <c r="C20" s="1">
        <v>1800</v>
      </c>
      <c r="D20" s="2">
        <v>117.91428915473465</v>
      </c>
      <c r="E20" s="2">
        <v>7.3373251645191679</v>
      </c>
      <c r="F20" s="2">
        <v>54.746036554572399</v>
      </c>
      <c r="G20" s="2">
        <v>14.381702962375066</v>
      </c>
      <c r="H20" s="5">
        <v>215.38415669085808</v>
      </c>
      <c r="I20" s="5">
        <v>58.146773492877145</v>
      </c>
      <c r="J20" s="3">
        <v>0.10159060290357676</v>
      </c>
      <c r="K20" s="2">
        <f t="shared" si="0"/>
        <v>16.91618032648228</v>
      </c>
      <c r="L20" s="2">
        <v>-15.54</v>
      </c>
      <c r="M20" s="2">
        <v>-15.95</v>
      </c>
      <c r="N20" s="2">
        <v>-15.25</v>
      </c>
      <c r="O20" s="20" t="s">
        <v>17</v>
      </c>
    </row>
    <row r="21" spans="1:15" x14ac:dyDescent="0.2">
      <c r="A21" s="1">
        <v>13</v>
      </c>
      <c r="B21" s="1">
        <v>330</v>
      </c>
      <c r="C21" s="1">
        <v>1800</v>
      </c>
      <c r="D21" s="2">
        <v>156.89463308810289</v>
      </c>
      <c r="E21" s="2">
        <v>7.7994740692673261</v>
      </c>
      <c r="F21" s="2">
        <v>100.17192160339224</v>
      </c>
      <c r="G21" s="2">
        <v>24.572848064914428</v>
      </c>
      <c r="H21" s="5">
        <v>156.62536025742946</v>
      </c>
      <c r="I21" s="5">
        <v>39.202247199269017</v>
      </c>
      <c r="J21" s="3">
        <v>0.13520931565742769</v>
      </c>
      <c r="K21" s="2">
        <f t="shared" si="0"/>
        <v>16.579623642543314</v>
      </c>
      <c r="L21" s="2">
        <v>-14.67</v>
      </c>
      <c r="M21" s="2">
        <v>-15.03</v>
      </c>
      <c r="N21" s="2">
        <v>-14.4</v>
      </c>
      <c r="O21" s="20" t="s">
        <v>17</v>
      </c>
    </row>
    <row r="22" spans="1:15" x14ac:dyDescent="0.2">
      <c r="A22" s="1">
        <v>14</v>
      </c>
      <c r="B22" s="1">
        <v>342</v>
      </c>
      <c r="C22" s="1">
        <v>1800</v>
      </c>
      <c r="D22" s="2">
        <v>195.70108708871135</v>
      </c>
      <c r="E22" s="2">
        <v>8.3737200434233827</v>
      </c>
      <c r="F22" s="2">
        <v>104.56082080608806</v>
      </c>
      <c r="G22" s="2">
        <v>25.532511097421413</v>
      </c>
      <c r="H22" s="5">
        <v>187.16483438060064</v>
      </c>
      <c r="I22" s="5">
        <v>46.399775057363478</v>
      </c>
      <c r="J22" s="3">
        <v>0.1703009874924194</v>
      </c>
      <c r="K22" s="2">
        <f t="shared" si="0"/>
        <v>16.256197675363733</v>
      </c>
      <c r="L22" s="2">
        <v>-14.34</v>
      </c>
      <c r="M22" s="2">
        <v>-14.69</v>
      </c>
      <c r="N22" s="2">
        <v>-14.08</v>
      </c>
      <c r="O22" s="20" t="s">
        <v>17</v>
      </c>
    </row>
    <row r="23" spans="1:15" x14ac:dyDescent="0.2">
      <c r="A23" s="1">
        <v>15</v>
      </c>
      <c r="B23" s="1">
        <v>354</v>
      </c>
      <c r="C23" s="1">
        <v>1800</v>
      </c>
      <c r="D23" s="2">
        <v>237.80350540978932</v>
      </c>
      <c r="E23" s="2">
        <v>9.1397021067169213</v>
      </c>
      <c r="F23" s="2">
        <v>101.30376831740635</v>
      </c>
      <c r="G23" s="2">
        <v>24.764983034194447</v>
      </c>
      <c r="H23" s="5">
        <v>234.7430005414015</v>
      </c>
      <c r="I23" s="5">
        <v>58.090770935730603</v>
      </c>
      <c r="J23" s="3">
        <v>0.2042995594817803</v>
      </c>
      <c r="K23" s="2">
        <f t="shared" si="0"/>
        <v>15.945148688511521</v>
      </c>
      <c r="L23" s="2">
        <v>-14.13</v>
      </c>
      <c r="M23" s="2">
        <v>-14.48</v>
      </c>
      <c r="N23" s="2">
        <v>-13.88</v>
      </c>
      <c r="O23" s="20" t="s">
        <v>17</v>
      </c>
    </row>
    <row r="24" spans="1:15" x14ac:dyDescent="0.2">
      <c r="A24" s="1">
        <v>16</v>
      </c>
      <c r="B24" s="1">
        <v>366</v>
      </c>
      <c r="C24" s="1">
        <v>1800</v>
      </c>
      <c r="D24" s="2">
        <v>286.25228650105112</v>
      </c>
      <c r="E24" s="2">
        <v>10.063038285347364</v>
      </c>
      <c r="F24" s="2">
        <v>104.0851804292858</v>
      </c>
      <c r="G24" s="2">
        <v>25.559416867840184</v>
      </c>
      <c r="H24" s="5">
        <v>275.01733226616966</v>
      </c>
      <c r="I24" s="5">
        <v>68.222468604746282</v>
      </c>
      <c r="J24" s="3">
        <v>0.23923160158275172</v>
      </c>
      <c r="K24" s="2">
        <f t="shared" si="0"/>
        <v>15.645779550966127</v>
      </c>
      <c r="L24" s="2">
        <v>-13.9</v>
      </c>
      <c r="M24" s="2">
        <v>-14.24</v>
      </c>
      <c r="N24" s="2">
        <v>-13.65</v>
      </c>
      <c r="O24" s="20" t="s">
        <v>17</v>
      </c>
    </row>
    <row r="25" spans="1:15" x14ac:dyDescent="0.2">
      <c r="A25" s="1">
        <v>17</v>
      </c>
      <c r="B25" s="1">
        <v>378</v>
      </c>
      <c r="C25" s="1">
        <v>1800</v>
      </c>
      <c r="D25" s="2">
        <v>340.5102036370439</v>
      </c>
      <c r="E25" s="2">
        <v>11.266811037479565</v>
      </c>
      <c r="F25" s="2">
        <v>130.68788518779112</v>
      </c>
      <c r="G25" s="2">
        <v>31.68272319898136</v>
      </c>
      <c r="H25" s="5">
        <v>260.55223339772459</v>
      </c>
      <c r="I25" s="5">
        <v>63.751409160224597</v>
      </c>
      <c r="J25" s="3">
        <v>0.28309178118409639</v>
      </c>
      <c r="K25" s="2">
        <f t="shared" si="0"/>
        <v>15.357444521231667</v>
      </c>
      <c r="L25" s="2">
        <v>-13.47</v>
      </c>
      <c r="M25" s="2">
        <v>-13.8</v>
      </c>
      <c r="N25" s="2">
        <v>-13.22</v>
      </c>
      <c r="O25" s="20" t="s">
        <v>17</v>
      </c>
    </row>
    <row r="26" spans="1:15" x14ac:dyDescent="0.2">
      <c r="A26" s="1">
        <v>18</v>
      </c>
      <c r="B26" s="1">
        <v>390</v>
      </c>
      <c r="C26" s="1">
        <v>1800</v>
      </c>
      <c r="D26" s="2">
        <v>387.06125438254037</v>
      </c>
      <c r="E26" s="2">
        <v>12.28942101767343</v>
      </c>
      <c r="F26" s="2">
        <v>183.44976092976418</v>
      </c>
      <c r="G26" s="2">
        <v>43.972681470242527</v>
      </c>
      <c r="H26" s="5">
        <v>210.9903291347058</v>
      </c>
      <c r="I26" s="5">
        <v>51.015872775208315</v>
      </c>
      <c r="J26" s="3">
        <v>0.34465938135331903</v>
      </c>
      <c r="K26" s="2">
        <f t="shared" si="0"/>
        <v>15.079544597753149</v>
      </c>
      <c r="L26" s="2">
        <v>-12.89</v>
      </c>
      <c r="M26" s="2">
        <v>-13.21</v>
      </c>
      <c r="N26" s="2">
        <v>-12.65</v>
      </c>
      <c r="O26" s="20" t="s">
        <v>17</v>
      </c>
    </row>
    <row r="27" spans="1:15" x14ac:dyDescent="0.2">
      <c r="A27" s="1">
        <v>19</v>
      </c>
      <c r="B27" s="1">
        <v>402</v>
      </c>
      <c r="C27" s="1">
        <v>1800</v>
      </c>
      <c r="D27" s="17">
        <v>435.94762256980516</v>
      </c>
      <c r="E27" s="17">
        <v>13.357012656253943</v>
      </c>
      <c r="F27" s="17">
        <v>245.85538535697214</v>
      </c>
      <c r="G27" s="17">
        <v>58.215014744452397</v>
      </c>
      <c r="H27" s="6">
        <v>177.31872008287584</v>
      </c>
      <c r="I27" s="6">
        <v>42.336555450215393</v>
      </c>
      <c r="J27" s="4">
        <v>0.42717094194839378</v>
      </c>
      <c r="K27" s="2">
        <f t="shared" si="0"/>
        <v>14.811523365178109</v>
      </c>
      <c r="L27" s="2">
        <v>-12.3</v>
      </c>
      <c r="M27" s="2">
        <v>-12.6</v>
      </c>
      <c r="N27" s="2">
        <v>-12.07</v>
      </c>
      <c r="O27" s="20" t="s">
        <v>17</v>
      </c>
    </row>
    <row r="28" spans="1:15" x14ac:dyDescent="0.2">
      <c r="A28" s="1">
        <v>20</v>
      </c>
      <c r="B28" s="1">
        <v>414</v>
      </c>
      <c r="C28" s="1">
        <v>1800</v>
      </c>
      <c r="D28" s="17">
        <v>469.02909938774008</v>
      </c>
      <c r="E28" s="17">
        <v>14.121778030923803</v>
      </c>
      <c r="F28" s="17">
        <v>238.76978769758858</v>
      </c>
      <c r="G28" s="17">
        <v>56.847523850050216</v>
      </c>
      <c r="H28" s="6">
        <v>196.43569813019394</v>
      </c>
      <c r="I28" s="6">
        <v>47.140896007422313</v>
      </c>
      <c r="J28" s="4">
        <v>0.50730450411249794</v>
      </c>
      <c r="K28" s="2">
        <f t="shared" si="0"/>
        <v>14.552863275849523</v>
      </c>
      <c r="L28" s="2">
        <v>-12.03</v>
      </c>
      <c r="M28" s="2">
        <v>-12.32</v>
      </c>
      <c r="N28" s="2">
        <v>-11.8</v>
      </c>
      <c r="O28" s="20" t="s">
        <v>17</v>
      </c>
    </row>
    <row r="29" spans="1:15" x14ac:dyDescent="0.2">
      <c r="A29" s="1">
        <v>21</v>
      </c>
      <c r="B29" s="1">
        <v>426</v>
      </c>
      <c r="C29" s="1">
        <v>1800</v>
      </c>
      <c r="D29" s="17">
        <v>498.99298351458009</v>
      </c>
      <c r="E29" s="17">
        <v>14.846832161822594</v>
      </c>
      <c r="F29" s="17">
        <v>232.90892797938955</v>
      </c>
      <c r="G29" s="17">
        <v>55.480371312880663</v>
      </c>
      <c r="H29" s="6">
        <v>214.2438196094985</v>
      </c>
      <c r="I29" s="6">
        <v>51.430794974320797</v>
      </c>
      <c r="J29" s="4">
        <v>0.58547110231900867</v>
      </c>
      <c r="K29" s="2">
        <f t="shared" si="0"/>
        <v>14.303082314238718</v>
      </c>
      <c r="L29" s="2">
        <v>-11.77</v>
      </c>
      <c r="M29" s="2">
        <v>-12.06</v>
      </c>
      <c r="N29" s="2">
        <v>-11.55</v>
      </c>
      <c r="O29" s="20" t="s">
        <v>17</v>
      </c>
    </row>
    <row r="30" spans="1:15" x14ac:dyDescent="0.2">
      <c r="A30" s="1">
        <v>22</v>
      </c>
      <c r="B30" s="1">
        <v>438</v>
      </c>
      <c r="C30" s="1">
        <v>1800</v>
      </c>
      <c r="D30" s="17">
        <v>494.709778318666</v>
      </c>
      <c r="E30" s="17">
        <v>14.745539654416667</v>
      </c>
      <c r="F30" s="17">
        <v>167.51673845814383</v>
      </c>
      <c r="G30" s="17">
        <v>40.310165863958417</v>
      </c>
      <c r="H30" s="6">
        <v>295.31960977277231</v>
      </c>
      <c r="I30" s="6">
        <v>71.606926191468489</v>
      </c>
      <c r="J30" s="4">
        <v>0.6416914185667465</v>
      </c>
      <c r="K30" s="2">
        <f t="shared" si="0"/>
        <v>14.061730999085988</v>
      </c>
      <c r="L30" s="2">
        <v>-11.86</v>
      </c>
      <c r="M30" s="2">
        <v>-12.16</v>
      </c>
      <c r="N30" s="2">
        <v>-11.64</v>
      </c>
      <c r="O30" s="20" t="s">
        <v>17</v>
      </c>
    </row>
    <row r="31" spans="1:15" x14ac:dyDescent="0.2">
      <c r="A31" s="1">
        <v>23</v>
      </c>
      <c r="B31" s="1">
        <v>450</v>
      </c>
      <c r="C31" s="1">
        <v>1800</v>
      </c>
      <c r="D31" s="2">
        <v>481.73879943502567</v>
      </c>
      <c r="E31" s="2">
        <v>14.431665723655662</v>
      </c>
      <c r="F31" s="17">
        <v>263.51011613870116</v>
      </c>
      <c r="G31" s="17">
        <v>62.193104350109166</v>
      </c>
      <c r="H31" s="6">
        <v>182.81605522175005</v>
      </c>
      <c r="I31" s="6">
        <v>43.494048170003062</v>
      </c>
      <c r="J31" s="4">
        <v>0.73012808585237132</v>
      </c>
      <c r="K31" s="2">
        <f t="shared" si="0"/>
        <v>13.828389684021296</v>
      </c>
      <c r="L31" s="2">
        <v>-11.13</v>
      </c>
      <c r="M31" s="2">
        <v>-11.4</v>
      </c>
      <c r="N31" s="2">
        <v>-10.92</v>
      </c>
      <c r="O31" s="20" t="s">
        <v>17</v>
      </c>
    </row>
    <row r="32" spans="1:15" x14ac:dyDescent="0.2">
      <c r="A32" s="1">
        <v>24</v>
      </c>
      <c r="B32" s="1">
        <v>462</v>
      </c>
      <c r="C32" s="1">
        <v>1800</v>
      </c>
      <c r="D32" s="2">
        <v>437.87572687569946</v>
      </c>
      <c r="E32" s="2">
        <v>13.4022607006267</v>
      </c>
      <c r="F32" s="17">
        <v>188.58909789884089</v>
      </c>
      <c r="G32" s="17">
        <v>45.023468967998042</v>
      </c>
      <c r="H32" s="6">
        <v>232.18506889013054</v>
      </c>
      <c r="I32" s="6">
        <v>55.88519709744687</v>
      </c>
      <c r="J32" s="4">
        <v>0.79342049962747352</v>
      </c>
      <c r="K32" s="2">
        <f t="shared" si="0"/>
        <v>13.602666122560022</v>
      </c>
      <c r="L32" s="2">
        <v>-11.14</v>
      </c>
      <c r="M32" s="2">
        <v>-11.42</v>
      </c>
      <c r="N32" s="2">
        <v>-10.93</v>
      </c>
      <c r="O32" s="20" t="s">
        <v>17</v>
      </c>
    </row>
    <row r="33" spans="1:15" x14ac:dyDescent="0.2">
      <c r="A33" s="1">
        <v>25</v>
      </c>
      <c r="B33" s="1">
        <v>474</v>
      </c>
      <c r="C33" s="1">
        <v>1800</v>
      </c>
      <c r="D33" s="2">
        <v>384.72141390085386</v>
      </c>
      <c r="E33" s="2">
        <v>12.242307488264391</v>
      </c>
      <c r="F33" s="17">
        <v>214.21937495444104</v>
      </c>
      <c r="G33" s="17">
        <v>51.008445282173795</v>
      </c>
      <c r="H33" s="6">
        <v>179.59225862864844</v>
      </c>
      <c r="I33" s="6">
        <v>43.143447898304984</v>
      </c>
      <c r="J33" s="4">
        <v>0.86531469430426766</v>
      </c>
      <c r="K33" s="2">
        <f t="shared" si="0"/>
        <v>13.384193267750787</v>
      </c>
      <c r="L33" s="2">
        <v>-10.63</v>
      </c>
      <c r="M33" s="2">
        <v>-10.88</v>
      </c>
      <c r="N33" s="2">
        <v>-10.43</v>
      </c>
      <c r="O33" s="20" t="s">
        <v>17</v>
      </c>
    </row>
    <row r="34" spans="1:15" x14ac:dyDescent="0.2">
      <c r="A34" s="1">
        <v>26</v>
      </c>
      <c r="B34" s="1">
        <v>486</v>
      </c>
      <c r="C34" s="1">
        <v>1800</v>
      </c>
      <c r="D34" s="2">
        <v>314.35807796521755</v>
      </c>
      <c r="E34" s="2">
        <v>10.682666591351921</v>
      </c>
      <c r="F34" s="17">
        <v>143.2132563279331</v>
      </c>
      <c r="G34" s="17">
        <v>34.576685459008637</v>
      </c>
      <c r="H34" s="6">
        <v>219.50347755894398</v>
      </c>
      <c r="I34" s="6">
        <v>53.518190846103593</v>
      </c>
      <c r="J34" s="4">
        <v>0.91337851548257043</v>
      </c>
      <c r="K34" s="2">
        <f t="shared" si="0"/>
        <v>13.172627280511099</v>
      </c>
      <c r="L34" s="2">
        <v>-10.59</v>
      </c>
      <c r="M34" s="2">
        <v>-10.85</v>
      </c>
      <c r="N34" s="2">
        <v>-10.39</v>
      </c>
      <c r="O34" s="20" t="s">
        <v>17</v>
      </c>
    </row>
    <row r="35" spans="1:15" x14ac:dyDescent="0.2">
      <c r="A35" s="1">
        <v>27</v>
      </c>
      <c r="B35" s="1">
        <v>498</v>
      </c>
      <c r="C35" s="1">
        <v>1800</v>
      </c>
      <c r="D35" s="2">
        <v>274.80657550189568</v>
      </c>
      <c r="E35" s="2">
        <v>9.9059979312747544</v>
      </c>
      <c r="F35" s="17">
        <v>108.43196753508575</v>
      </c>
      <c r="G35" s="17">
        <v>26.584280118146701</v>
      </c>
      <c r="H35" s="6">
        <v>253.43686160907802</v>
      </c>
      <c r="I35" s="6">
        <v>62.803164471001999</v>
      </c>
      <c r="J35" s="4">
        <v>0.94976938341789707</v>
      </c>
      <c r="K35" s="2">
        <f t="shared" si="0"/>
        <v>12.967645723918823</v>
      </c>
      <c r="L35" s="2">
        <v>-10.38</v>
      </c>
      <c r="M35" s="2">
        <v>-10.63</v>
      </c>
      <c r="N35" s="2">
        <v>-10.18</v>
      </c>
      <c r="O35" s="20" t="s">
        <v>17</v>
      </c>
    </row>
    <row r="36" spans="1:15" x14ac:dyDescent="0.2">
      <c r="A36" s="1">
        <v>28</v>
      </c>
      <c r="B36" s="1">
        <v>510</v>
      </c>
      <c r="C36" s="1">
        <v>1800</v>
      </c>
      <c r="D36" s="2">
        <v>198.2438899432141</v>
      </c>
      <c r="E36" s="2">
        <v>8.4864673229583563</v>
      </c>
      <c r="F36" s="17">
        <v>53.593074884175515</v>
      </c>
      <c r="G36" s="17">
        <v>14.002105056264474</v>
      </c>
      <c r="H36" s="6">
        <v>369.90579542535221</v>
      </c>
      <c r="I36" s="6">
        <v>97.932878587424739</v>
      </c>
      <c r="J36" s="4">
        <v>0.96775576284725706</v>
      </c>
      <c r="K36" s="2">
        <f t="shared" si="0"/>
        <v>12.768945923514014</v>
      </c>
      <c r="L36" s="2">
        <v>-10.58</v>
      </c>
      <c r="M36" s="2">
        <v>-10.87</v>
      </c>
      <c r="N36" s="2">
        <v>-10.35</v>
      </c>
      <c r="O36" s="20" t="s">
        <v>18</v>
      </c>
    </row>
    <row r="37" spans="1:15" x14ac:dyDescent="0.2">
      <c r="A37" s="1">
        <v>29</v>
      </c>
      <c r="B37" s="1">
        <v>522</v>
      </c>
      <c r="C37" s="1">
        <v>1800</v>
      </c>
      <c r="D37" s="2">
        <v>131.74926971697198</v>
      </c>
      <c r="E37" s="2">
        <v>7.4453190201980917</v>
      </c>
      <c r="F37" s="17">
        <v>21.198207031527126</v>
      </c>
      <c r="G37" s="17">
        <v>7.0368196305096387</v>
      </c>
      <c r="H37" s="6">
        <v>621.51138311380441</v>
      </c>
      <c r="I37" s="6">
        <v>209.28113719197248</v>
      </c>
      <c r="J37" s="4">
        <v>0.97487009610234998</v>
      </c>
      <c r="K37" s="2">
        <f t="shared" si="0"/>
        <v>12.576243476073698</v>
      </c>
      <c r="L37" s="2">
        <v>-11.14</v>
      </c>
      <c r="M37" s="2">
        <v>-11.57</v>
      </c>
      <c r="N37" s="2">
        <v>-10.85</v>
      </c>
      <c r="O37" s="20" t="s">
        <v>18</v>
      </c>
    </row>
    <row r="38" spans="1:15" x14ac:dyDescent="0.2">
      <c r="A38" s="1">
        <v>30</v>
      </c>
      <c r="B38" s="1">
        <v>534</v>
      </c>
      <c r="C38" s="1">
        <v>1800</v>
      </c>
      <c r="D38" s="2">
        <v>95.291860929283956</v>
      </c>
      <c r="E38" s="2">
        <v>7.362745894891928</v>
      </c>
      <c r="F38" s="17">
        <v>26.298776063931268</v>
      </c>
      <c r="G38" s="17">
        <v>7.8983470119674628</v>
      </c>
      <c r="H38" s="6">
        <v>362.34332996194678</v>
      </c>
      <c r="I38" s="6">
        <v>112.3666539656658</v>
      </c>
      <c r="J38" s="4">
        <v>0.98369623205062173</v>
      </c>
      <c r="K38" s="2">
        <f t="shared" si="0"/>
        <v>12.38927089140804</v>
      </c>
      <c r="L38" s="2">
        <v>-10.58</v>
      </c>
      <c r="M38" s="2">
        <v>-10.96</v>
      </c>
      <c r="N38" s="2">
        <v>-10.31</v>
      </c>
      <c r="O38" s="20" t="s">
        <v>18</v>
      </c>
    </row>
    <row r="39" spans="1:15" x14ac:dyDescent="0.2">
      <c r="A39" s="1">
        <v>31</v>
      </c>
      <c r="B39" s="1">
        <v>546</v>
      </c>
      <c r="C39" s="1">
        <v>1800</v>
      </c>
      <c r="D39" s="2">
        <v>79.174670826054225</v>
      </c>
      <c r="E39" s="2">
        <v>7.1182393159477071</v>
      </c>
      <c r="F39" s="17">
        <v>9.0156978554715224</v>
      </c>
      <c r="G39" s="17">
        <v>4.2401009484337875</v>
      </c>
      <c r="H39" s="6">
        <v>878.18682585956481</v>
      </c>
      <c r="I39" s="6">
        <v>420.49195088791294</v>
      </c>
      <c r="J39" s="4">
        <v>0.98672199168093655</v>
      </c>
      <c r="K39" s="2">
        <f t="shared" si="0"/>
        <v>12.207776353537204</v>
      </c>
      <c r="L39" s="2">
        <v>-11.31</v>
      </c>
      <c r="M39" s="2">
        <v>-12.03</v>
      </c>
      <c r="N39" s="2">
        <v>-10.89</v>
      </c>
      <c r="O39" s="20" t="s">
        <v>18</v>
      </c>
    </row>
    <row r="40" spans="1:15" x14ac:dyDescent="0.2">
      <c r="A40" s="1">
        <v>32</v>
      </c>
      <c r="B40" s="1">
        <v>558</v>
      </c>
      <c r="C40" s="1">
        <v>1800</v>
      </c>
      <c r="D40" s="2">
        <v>70.826169419882817</v>
      </c>
      <c r="E40" s="2">
        <v>6.9958704230165925</v>
      </c>
      <c r="F40" s="17">
        <v>11.245176465871952</v>
      </c>
      <c r="G40" s="17">
        <v>4.71980992933576</v>
      </c>
      <c r="H40" s="6">
        <v>629.83599799285992</v>
      </c>
      <c r="I40" s="6">
        <v>271.57565828863</v>
      </c>
      <c r="J40" s="4">
        <v>0.99049598694249608</v>
      </c>
      <c r="K40" s="2">
        <f t="shared" si="0"/>
        <v>12.031522589183661</v>
      </c>
      <c r="L40" s="2">
        <v>-10.8</v>
      </c>
      <c r="M40" s="2">
        <v>-11.46</v>
      </c>
      <c r="N40" s="2">
        <v>-10.41</v>
      </c>
      <c r="O40" s="20" t="s">
        <v>18</v>
      </c>
    </row>
    <row r="41" spans="1:15" x14ac:dyDescent="0.2">
      <c r="A41" s="1">
        <v>33</v>
      </c>
      <c r="B41" s="1">
        <v>570</v>
      </c>
      <c r="C41" s="1">
        <v>1800</v>
      </c>
      <c r="D41" s="2">
        <v>65.304919441124525</v>
      </c>
      <c r="E41" s="2">
        <v>6.9429300147273727</v>
      </c>
      <c r="F41" s="17">
        <v>4.5910897458386248</v>
      </c>
      <c r="G41" s="17">
        <v>3.5938492609231236</v>
      </c>
      <c r="H41" s="6">
        <v>1422.4274204249018</v>
      </c>
      <c r="I41" s="6">
        <v>1123.6814849983609</v>
      </c>
      <c r="J41" s="4">
        <v>0.9920368032203708</v>
      </c>
      <c r="K41" s="2">
        <f t="shared" si="0"/>
        <v>11.860285832888573</v>
      </c>
      <c r="L41" s="2">
        <v>-11.41</v>
      </c>
      <c r="M41" s="2">
        <v>-13.58</v>
      </c>
      <c r="N41" s="2">
        <v>-10.78</v>
      </c>
      <c r="O41" s="20" t="s">
        <v>18</v>
      </c>
    </row>
    <row r="42" spans="1:15" x14ac:dyDescent="0.2">
      <c r="A42" s="1">
        <v>34</v>
      </c>
      <c r="B42" s="1">
        <v>582</v>
      </c>
      <c r="C42" s="1">
        <v>1800</v>
      </c>
      <c r="D42" s="2">
        <v>69.574818775900752</v>
      </c>
      <c r="E42" s="2">
        <v>7.0343635916647553</v>
      </c>
      <c r="F42" s="17" t="s">
        <v>3</v>
      </c>
      <c r="G42" s="17" t="s">
        <v>3</v>
      </c>
      <c r="H42" s="6" t="s">
        <v>3</v>
      </c>
      <c r="I42" s="6" t="s">
        <v>3</v>
      </c>
      <c r="J42" s="4">
        <v>0.99216692767800541</v>
      </c>
      <c r="K42" s="2">
        <f t="shared" si="0"/>
        <v>11.693854879260948</v>
      </c>
      <c r="L42" s="4" t="s">
        <v>4</v>
      </c>
      <c r="M42" s="4" t="s">
        <v>4</v>
      </c>
      <c r="N42" s="4" t="s">
        <v>4</v>
      </c>
      <c r="O42" s="20" t="s">
        <v>18</v>
      </c>
    </row>
    <row r="43" spans="1:15" x14ac:dyDescent="0.2">
      <c r="A43" s="1">
        <v>35</v>
      </c>
      <c r="B43" s="1">
        <v>594</v>
      </c>
      <c r="C43" s="1">
        <v>1800</v>
      </c>
      <c r="D43" s="2">
        <v>72.226680674954764</v>
      </c>
      <c r="E43" s="2">
        <v>7.0477095920927226</v>
      </c>
      <c r="F43" s="17">
        <v>6.5256048837637648</v>
      </c>
      <c r="G43" s="17">
        <v>3.1677743538894956</v>
      </c>
      <c r="H43" s="6">
        <v>1106.8197042493427</v>
      </c>
      <c r="I43" s="6">
        <v>548.03908848794163</v>
      </c>
      <c r="J43" s="4">
        <v>0.99435698685447782</v>
      </c>
      <c r="K43" s="2">
        <f t="shared" si="0"/>
        <v>11.53203021391916</v>
      </c>
      <c r="L43" s="2">
        <v>-10.78</v>
      </c>
      <c r="M43" s="2">
        <v>-11.91</v>
      </c>
      <c r="N43" s="2">
        <v>-10.27</v>
      </c>
      <c r="O43" s="20" t="s">
        <v>18</v>
      </c>
    </row>
    <row r="44" spans="1:15" x14ac:dyDescent="0.2">
      <c r="A44" s="1">
        <v>36</v>
      </c>
      <c r="B44" s="1">
        <v>606</v>
      </c>
      <c r="C44" s="1">
        <v>1800</v>
      </c>
      <c r="D44" s="2">
        <v>59.243440874658155</v>
      </c>
      <c r="E44" s="2">
        <v>6.980335072810564</v>
      </c>
      <c r="F44" s="17">
        <v>6.7717320648482531</v>
      </c>
      <c r="G44" s="17">
        <v>3.6807362934944408</v>
      </c>
      <c r="H44" s="6">
        <v>874.86392413822909</v>
      </c>
      <c r="I44" s="6">
        <v>486.5714669162964</v>
      </c>
      <c r="J44" s="4">
        <v>0.99662964880894778</v>
      </c>
      <c r="K44" s="2">
        <f t="shared" si="0"/>
        <v>11.374623215605983</v>
      </c>
      <c r="L44" s="2">
        <v>-10.26</v>
      </c>
      <c r="M44" s="2">
        <v>-11.78</v>
      </c>
      <c r="N44" s="2">
        <v>-9.69</v>
      </c>
      <c r="O44" s="20" t="s">
        <v>18</v>
      </c>
    </row>
    <row r="45" spans="1:15" x14ac:dyDescent="0.2">
      <c r="A45" s="1">
        <v>37</v>
      </c>
      <c r="B45" s="1">
        <v>618</v>
      </c>
      <c r="C45" s="1">
        <v>1800</v>
      </c>
      <c r="D45" s="2">
        <v>50.372691217274898</v>
      </c>
      <c r="E45" s="2">
        <v>6.9133050322137155</v>
      </c>
      <c r="F45" s="17">
        <v>5.3666178336559476</v>
      </c>
      <c r="G45" s="17">
        <v>3.3107139964655823</v>
      </c>
      <c r="H45" s="6">
        <v>938.63011637180568</v>
      </c>
      <c r="I45" s="6">
        <v>593.2054654464323</v>
      </c>
      <c r="J45" s="4">
        <v>0.99843074017788147</v>
      </c>
      <c r="K45" s="2">
        <f t="shared" si="0"/>
        <v>11.221455422768333</v>
      </c>
      <c r="L45" s="2">
        <v>-9.66</v>
      </c>
      <c r="M45" s="2">
        <v>-11.02</v>
      </c>
      <c r="N45" s="2">
        <v>-9.1</v>
      </c>
      <c r="O45" s="20" t="s">
        <v>18</v>
      </c>
    </row>
    <row r="46" spans="1:15" x14ac:dyDescent="0.2">
      <c r="A46" s="1">
        <v>38</v>
      </c>
      <c r="B46" s="1">
        <v>630</v>
      </c>
      <c r="C46" s="1">
        <v>1800</v>
      </c>
      <c r="D46" s="2">
        <v>36.994444335826387</v>
      </c>
      <c r="E46" s="2">
        <v>6.8441512515027307</v>
      </c>
      <c r="F46" s="17" t="s">
        <v>3</v>
      </c>
      <c r="G46" s="17" t="s">
        <v>3</v>
      </c>
      <c r="H46" s="17" t="s">
        <v>3</v>
      </c>
      <c r="I46" s="17" t="s">
        <v>3</v>
      </c>
      <c r="J46" s="4">
        <v>0.99843074017788147</v>
      </c>
      <c r="K46" s="2">
        <f t="shared" si="0"/>
        <v>11.07235785860599</v>
      </c>
      <c r="L46" s="4" t="s">
        <v>4</v>
      </c>
      <c r="M46" s="4" t="s">
        <v>4</v>
      </c>
      <c r="N46" s="4" t="s">
        <v>4</v>
      </c>
      <c r="O46" s="21" t="s">
        <v>18</v>
      </c>
    </row>
    <row r="47" spans="1:15" x14ac:dyDescent="0.2">
      <c r="A47" s="1">
        <v>39</v>
      </c>
      <c r="B47" s="1">
        <v>642</v>
      </c>
      <c r="C47" s="1">
        <v>1800</v>
      </c>
      <c r="D47" s="2">
        <v>12.233557833500633</v>
      </c>
      <c r="E47" s="2">
        <v>6.6331382671312333</v>
      </c>
      <c r="F47" s="17">
        <v>2.5331317369871744</v>
      </c>
      <c r="G47" s="17">
        <v>1.956541783250616</v>
      </c>
      <c r="H47" s="6">
        <v>482.94203001265282</v>
      </c>
      <c r="I47" s="6">
        <v>455.75036541687729</v>
      </c>
      <c r="J47" s="4">
        <v>0.99999999999999978</v>
      </c>
      <c r="K47" s="2">
        <f t="shared" si="0"/>
        <v>10.927170409222532</v>
      </c>
      <c r="L47" s="4" t="s">
        <v>4</v>
      </c>
      <c r="M47" s="4" t="s">
        <v>4</v>
      </c>
      <c r="N47" s="4" t="s">
        <v>4</v>
      </c>
      <c r="O47" s="21" t="s">
        <v>18</v>
      </c>
    </row>
    <row r="48" spans="1:15" x14ac:dyDescent="0.2">
      <c r="A48" s="1">
        <v>40</v>
      </c>
      <c r="B48" s="1">
        <v>654</v>
      </c>
      <c r="C48" s="1">
        <v>1800</v>
      </c>
      <c r="D48" s="6" t="s">
        <v>3</v>
      </c>
      <c r="E48" s="6" t="s">
        <v>3</v>
      </c>
      <c r="F48" s="6" t="s">
        <v>3</v>
      </c>
      <c r="G48" s="6" t="s">
        <v>3</v>
      </c>
      <c r="H48" s="6" t="s">
        <v>3</v>
      </c>
      <c r="I48" s="6" t="s">
        <v>3</v>
      </c>
      <c r="J48" s="4" t="s">
        <v>4</v>
      </c>
      <c r="K48" s="2">
        <f t="shared" si="0"/>
        <v>10.785741250067412</v>
      </c>
      <c r="L48" s="4" t="s">
        <v>4</v>
      </c>
      <c r="M48" s="4" t="s">
        <v>4</v>
      </c>
      <c r="N48" s="4" t="s">
        <v>4</v>
      </c>
      <c r="O48" s="4" t="s">
        <v>4</v>
      </c>
    </row>
    <row r="49" spans="1:15" x14ac:dyDescent="0.2">
      <c r="A49" s="1">
        <v>41</v>
      </c>
      <c r="B49" s="1">
        <v>666</v>
      </c>
      <c r="C49" s="1">
        <v>1800</v>
      </c>
      <c r="D49" s="6" t="s">
        <v>3</v>
      </c>
      <c r="E49" s="6" t="s">
        <v>3</v>
      </c>
      <c r="F49" s="6" t="s">
        <v>3</v>
      </c>
      <c r="G49" s="6" t="s">
        <v>3</v>
      </c>
      <c r="H49" s="6" t="s">
        <v>3</v>
      </c>
      <c r="I49" s="6" t="s">
        <v>3</v>
      </c>
      <c r="J49" s="4" t="s">
        <v>4</v>
      </c>
      <c r="K49" s="2">
        <f t="shared" si="0"/>
        <v>10.64792631634989</v>
      </c>
      <c r="L49" s="4" t="s">
        <v>4</v>
      </c>
      <c r="M49" s="4" t="s">
        <v>4</v>
      </c>
      <c r="N49" s="4" t="s">
        <v>4</v>
      </c>
      <c r="O49" s="4" t="s">
        <v>4</v>
      </c>
    </row>
    <row r="50" spans="1:15" x14ac:dyDescent="0.2">
      <c r="A50" s="1">
        <v>42</v>
      </c>
      <c r="B50" s="1">
        <v>678</v>
      </c>
      <c r="C50" s="1">
        <v>1800</v>
      </c>
      <c r="D50" s="6" t="s">
        <v>3</v>
      </c>
      <c r="E50" s="6" t="s">
        <v>3</v>
      </c>
      <c r="F50" s="6" t="s">
        <v>3</v>
      </c>
      <c r="G50" s="6" t="s">
        <v>3</v>
      </c>
      <c r="H50" s="6" t="s">
        <v>3</v>
      </c>
      <c r="I50" s="6" t="s">
        <v>3</v>
      </c>
      <c r="J50" s="4" t="s">
        <v>4</v>
      </c>
      <c r="K50" s="2">
        <f t="shared" si="0"/>
        <v>10.513588813541503</v>
      </c>
      <c r="L50" s="4" t="s">
        <v>4</v>
      </c>
      <c r="M50" s="4" t="s">
        <v>4</v>
      </c>
      <c r="N50" s="4" t="s">
        <v>4</v>
      </c>
      <c r="O50" s="4" t="s">
        <v>4</v>
      </c>
    </row>
    <row r="51" spans="1:15" ht="19" thickBot="1" x14ac:dyDescent="0.25">
      <c r="A51" s="8">
        <v>43</v>
      </c>
      <c r="B51" s="8">
        <v>690</v>
      </c>
      <c r="C51" s="8">
        <v>1800</v>
      </c>
      <c r="D51" s="18" t="s">
        <v>3</v>
      </c>
      <c r="E51" s="18" t="s">
        <v>3</v>
      </c>
      <c r="F51" s="18" t="s">
        <v>3</v>
      </c>
      <c r="G51" s="18" t="s">
        <v>3</v>
      </c>
      <c r="H51" s="18" t="s">
        <v>3</v>
      </c>
      <c r="I51" s="18" t="s">
        <v>3</v>
      </c>
      <c r="J51" s="11" t="s">
        <v>4</v>
      </c>
      <c r="K51" s="9">
        <f t="shared" si="0"/>
        <v>10.382598764470748</v>
      </c>
      <c r="L51" s="11" t="s">
        <v>4</v>
      </c>
      <c r="M51" s="11" t="s">
        <v>4</v>
      </c>
      <c r="N51" s="11" t="s">
        <v>4</v>
      </c>
      <c r="O51" s="11" t="s">
        <v>4</v>
      </c>
    </row>
    <row r="52" spans="1:15" ht="19" thickBot="1" x14ac:dyDescent="0.25">
      <c r="H52" s="6"/>
      <c r="I52" s="4"/>
      <c r="J52" s="4"/>
    </row>
    <row r="53" spans="1:15" ht="42" x14ac:dyDescent="0.2">
      <c r="D53" s="15" t="s">
        <v>12</v>
      </c>
      <c r="E53" s="12" t="s">
        <v>5</v>
      </c>
      <c r="F53" s="16" t="s">
        <v>11</v>
      </c>
      <c r="G53" s="12" t="s">
        <v>5</v>
      </c>
      <c r="H53" s="12" t="s">
        <v>10</v>
      </c>
      <c r="I53" s="13" t="s">
        <v>5</v>
      </c>
    </row>
    <row r="54" spans="1:15" ht="19" thickBot="1" x14ac:dyDescent="0.25">
      <c r="D54" s="24">
        <v>6719.3504100579485</v>
      </c>
      <c r="E54" s="25">
        <v>59.206722578216919</v>
      </c>
      <c r="F54" s="26">
        <v>2979.6477437083799</v>
      </c>
      <c r="G54" s="26">
        <v>169.30733849472901</v>
      </c>
      <c r="H54" s="26">
        <v>225.50821399093425</v>
      </c>
      <c r="I54" s="27">
        <v>12.966812328856554</v>
      </c>
    </row>
    <row r="55" spans="1:15" ht="19" thickBot="1" x14ac:dyDescent="0.25"/>
    <row r="56" spans="1:15" ht="42" x14ac:dyDescent="0.2">
      <c r="D56" s="15" t="s">
        <v>20</v>
      </c>
      <c r="E56" s="13" t="s">
        <v>5</v>
      </c>
      <c r="G56" s="14"/>
    </row>
    <row r="57" spans="1:15" ht="19" thickBot="1" x14ac:dyDescent="0.25">
      <c r="D57" s="28">
        <v>6430.3245789182356</v>
      </c>
      <c r="E57" s="27">
        <v>59.441071861769657</v>
      </c>
    </row>
    <row r="58" spans="1:15" x14ac:dyDescent="0.2">
      <c r="D58" s="3"/>
      <c r="E58" s="5"/>
    </row>
    <row r="59" spans="1:15" x14ac:dyDescent="0.2">
      <c r="D59" s="2"/>
    </row>
    <row r="60" spans="1:15" x14ac:dyDescent="0.2">
      <c r="A60" s="32" t="s">
        <v>27</v>
      </c>
    </row>
    <row r="61" spans="1:15" x14ac:dyDescent="0.2">
      <c r="A61" t="s">
        <v>22</v>
      </c>
    </row>
    <row r="62" spans="1:15" x14ac:dyDescent="0.2">
      <c r="A62" t="s">
        <v>23</v>
      </c>
    </row>
  </sheetData>
  <mergeCells count="1">
    <mergeCell ref="A6:O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E2AC2-7C56-DC43-8832-0439DCEB353C}">
  <dimension ref="A6:U59"/>
  <sheetViews>
    <sheetView workbookViewId="0"/>
  </sheetViews>
  <sheetFormatPr baseColWidth="10" defaultRowHeight="18" x14ac:dyDescent="0.2"/>
  <cols>
    <col min="1" max="1" width="11.5" style="1" customWidth="1"/>
    <col min="2" max="2" width="21.5" style="1" customWidth="1"/>
    <col min="3" max="3" width="20.6640625" style="1" customWidth="1"/>
    <col min="4" max="4" width="21.6640625" style="1" bestFit="1" customWidth="1"/>
    <col min="5" max="5" width="13.6640625" style="1" customWidth="1"/>
    <col min="6" max="6" width="21.6640625" style="1" bestFit="1" customWidth="1"/>
    <col min="7" max="7" width="13.6640625" style="1" customWidth="1"/>
    <col min="8" max="8" width="23.6640625" style="1" bestFit="1" customWidth="1"/>
    <col min="9" max="9" width="12" style="1" bestFit="1" customWidth="1"/>
    <col min="10" max="10" width="10.83203125" style="1"/>
    <col min="11" max="11" width="12.1640625" bestFit="1" customWidth="1"/>
    <col min="13" max="13" width="15.83203125" bestFit="1" customWidth="1"/>
    <col min="14" max="14" width="15.1640625" bestFit="1" customWidth="1"/>
    <col min="15" max="15" width="15.83203125" customWidth="1"/>
  </cols>
  <sheetData>
    <row r="6" spans="1:21" ht="20" x14ac:dyDescent="0.2">
      <c r="A6" s="30" t="s">
        <v>25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</row>
    <row r="8" spans="1:21" ht="58" thickBot="1" x14ac:dyDescent="0.25">
      <c r="A8" s="7" t="s">
        <v>0</v>
      </c>
      <c r="B8" s="7" t="s">
        <v>1</v>
      </c>
      <c r="C8" s="7" t="s">
        <v>2</v>
      </c>
      <c r="D8" s="7" t="s">
        <v>6</v>
      </c>
      <c r="E8" s="7" t="s">
        <v>5</v>
      </c>
      <c r="F8" s="7" t="s">
        <v>7</v>
      </c>
      <c r="G8" s="7" t="s">
        <v>5</v>
      </c>
      <c r="H8" s="7" t="s">
        <v>8</v>
      </c>
      <c r="I8" s="7" t="s">
        <v>5</v>
      </c>
      <c r="J8" s="7" t="s">
        <v>9</v>
      </c>
      <c r="K8" s="19" t="s">
        <v>13</v>
      </c>
      <c r="L8" s="19" t="s">
        <v>14</v>
      </c>
      <c r="M8" s="19" t="s">
        <v>15</v>
      </c>
      <c r="N8" s="19" t="s">
        <v>16</v>
      </c>
      <c r="O8" s="7" t="s">
        <v>19</v>
      </c>
    </row>
    <row r="9" spans="1:21" x14ac:dyDescent="0.2">
      <c r="A9" s="1">
        <v>1</v>
      </c>
      <c r="B9" s="1">
        <v>186</v>
      </c>
      <c r="C9" s="1">
        <v>1800</v>
      </c>
      <c r="D9" s="2">
        <v>49.394180881685315</v>
      </c>
      <c r="E9" s="2">
        <v>4.3917937657013875</v>
      </c>
      <c r="F9" s="2">
        <v>44.997700720758829</v>
      </c>
      <c r="G9" s="2">
        <v>6.0903643469817403</v>
      </c>
      <c r="H9" s="5">
        <v>109.77045513549596</v>
      </c>
      <c r="I9" s="5">
        <v>17.776283385590126</v>
      </c>
      <c r="J9" s="3">
        <v>9.4393946566163293E-3</v>
      </c>
      <c r="K9" s="2">
        <f>10000/(B9+273.15)</f>
        <v>21.779374931939454</v>
      </c>
      <c r="L9" s="2">
        <v>-19.260000000000002</v>
      </c>
      <c r="M9" s="2">
        <v>-19.579999999999998</v>
      </c>
      <c r="N9" s="2">
        <v>-19.02</v>
      </c>
      <c r="O9" s="20" t="s">
        <v>18</v>
      </c>
      <c r="P9" s="1"/>
      <c r="Q9" s="1"/>
      <c r="U9" s="1"/>
    </row>
    <row r="10" spans="1:21" x14ac:dyDescent="0.2">
      <c r="A10" s="1">
        <v>2</v>
      </c>
      <c r="B10" s="1">
        <v>198</v>
      </c>
      <c r="C10" s="1">
        <v>1800</v>
      </c>
      <c r="D10" s="2">
        <v>19.880533220810115</v>
      </c>
      <c r="E10" s="2">
        <v>4.5672778432328123</v>
      </c>
      <c r="F10" s="2">
        <v>14.061905023619921</v>
      </c>
      <c r="G10" s="2">
        <v>6.983914059700175</v>
      </c>
      <c r="H10" s="5">
        <v>141.37866233214194</v>
      </c>
      <c r="I10" s="5">
        <v>77.364595717337068</v>
      </c>
      <c r="J10" s="3">
        <v>1.2389231404176389E-2</v>
      </c>
      <c r="K10" s="2">
        <f t="shared" ref="K10:K48" si="0">10000/(B10+273.15)</f>
        <v>21.224663058473947</v>
      </c>
      <c r="L10" s="2">
        <v>-19.579999999999998</v>
      </c>
      <c r="M10" s="2">
        <v>-20.45</v>
      </c>
      <c r="N10" s="2">
        <v>-19.13</v>
      </c>
      <c r="O10" s="20" t="s">
        <v>17</v>
      </c>
      <c r="P10" s="1"/>
      <c r="Q10" s="1"/>
      <c r="U10" s="1"/>
    </row>
    <row r="11" spans="1:21" x14ac:dyDescent="0.2">
      <c r="A11" s="1">
        <v>3</v>
      </c>
      <c r="B11" s="1">
        <v>210</v>
      </c>
      <c r="C11" s="1">
        <v>1800</v>
      </c>
      <c r="D11" s="2">
        <v>25.931086507506507</v>
      </c>
      <c r="E11" s="2">
        <v>4.2105292243741621</v>
      </c>
      <c r="F11" s="2">
        <v>30.870702685582017</v>
      </c>
      <c r="G11" s="2">
        <v>4.8736516356041575</v>
      </c>
      <c r="H11" s="5">
        <v>83.999016062622601</v>
      </c>
      <c r="I11" s="5">
        <v>19.023347754046473</v>
      </c>
      <c r="J11" s="3">
        <v>1.8865134423857618E-2</v>
      </c>
      <c r="K11" s="2">
        <f t="shared" si="0"/>
        <v>20.69750595053296</v>
      </c>
      <c r="L11" s="2">
        <v>-18.440000000000001</v>
      </c>
      <c r="M11" s="2">
        <v>-18.7</v>
      </c>
      <c r="N11" s="2">
        <v>-18.239999999999998</v>
      </c>
      <c r="O11" s="20" t="s">
        <v>17</v>
      </c>
      <c r="P11" s="1"/>
      <c r="Q11" s="1"/>
      <c r="U11" s="1"/>
    </row>
    <row r="12" spans="1:21" x14ac:dyDescent="0.2">
      <c r="A12" s="1">
        <v>4</v>
      </c>
      <c r="B12" s="1">
        <v>222</v>
      </c>
      <c r="C12" s="1">
        <v>1800</v>
      </c>
      <c r="D12" s="2">
        <v>34.450476033693036</v>
      </c>
      <c r="E12" s="2">
        <v>4.2414898400008187</v>
      </c>
      <c r="F12" s="2">
        <v>33.977642948223938</v>
      </c>
      <c r="G12" s="2">
        <v>5.2416819674554551</v>
      </c>
      <c r="H12" s="5">
        <v>101.39160060687441</v>
      </c>
      <c r="I12" s="5">
        <v>20.012181157218283</v>
      </c>
      <c r="J12" s="3">
        <v>2.59927959743937E-2</v>
      </c>
      <c r="K12" s="2">
        <f t="shared" si="0"/>
        <v>20.195900232252853</v>
      </c>
      <c r="L12" s="2">
        <v>-17.98</v>
      </c>
      <c r="M12" s="2">
        <v>-18.21</v>
      </c>
      <c r="N12" s="2">
        <v>-17.8</v>
      </c>
      <c r="O12" s="20" t="s">
        <v>17</v>
      </c>
      <c r="P12" s="1"/>
      <c r="Q12" s="1"/>
      <c r="U12" s="1"/>
    </row>
    <row r="13" spans="1:21" x14ac:dyDescent="0.2">
      <c r="A13" s="1">
        <v>5</v>
      </c>
      <c r="B13" s="1">
        <v>234</v>
      </c>
      <c r="C13" s="1">
        <v>1800</v>
      </c>
      <c r="D13" s="2">
        <v>49.496664577573988</v>
      </c>
      <c r="E13" s="2">
        <v>4.3600767141309396</v>
      </c>
      <c r="F13" s="2">
        <v>49.99013404568624</v>
      </c>
      <c r="G13" s="2">
        <v>6.5238739653264837</v>
      </c>
      <c r="H13" s="5">
        <v>99.01286628345251</v>
      </c>
      <c r="I13" s="5">
        <v>15.589619188854277</v>
      </c>
      <c r="J13" s="3">
        <v>3.6479478552303587E-2</v>
      </c>
      <c r="K13" s="2">
        <f t="shared" si="0"/>
        <v>19.718032140392388</v>
      </c>
      <c r="L13" s="2">
        <v>-17.27</v>
      </c>
      <c r="M13" s="2">
        <v>-17.45</v>
      </c>
      <c r="N13" s="2">
        <v>-17.11</v>
      </c>
      <c r="O13" s="20" t="s">
        <v>17</v>
      </c>
      <c r="P13" s="1"/>
      <c r="Q13" s="1"/>
      <c r="U13" s="1"/>
    </row>
    <row r="14" spans="1:21" x14ac:dyDescent="0.2">
      <c r="A14" s="1">
        <v>6</v>
      </c>
      <c r="B14" s="1">
        <v>246</v>
      </c>
      <c r="C14" s="1">
        <v>1800</v>
      </c>
      <c r="D14" s="2">
        <v>62.528591707862539</v>
      </c>
      <c r="E14" s="2">
        <v>4.4935652576245779</v>
      </c>
      <c r="F14" s="2">
        <v>56.015768174106185</v>
      </c>
      <c r="G14" s="2">
        <v>6.4678946693130008</v>
      </c>
      <c r="H14" s="5">
        <v>111.62676822267872</v>
      </c>
      <c r="I14" s="5">
        <v>15.181554471218902</v>
      </c>
      <c r="J14" s="3">
        <v>4.8230188795704669E-2</v>
      </c>
      <c r="K14" s="2">
        <f t="shared" si="0"/>
        <v>19.262255610131948</v>
      </c>
      <c r="L14" s="2">
        <v>-16.850000000000001</v>
      </c>
      <c r="M14" s="2">
        <v>-17</v>
      </c>
      <c r="N14" s="2">
        <v>-16.71</v>
      </c>
      <c r="O14" s="20" t="s">
        <v>18</v>
      </c>
      <c r="P14" s="1"/>
      <c r="Q14" s="1"/>
      <c r="U14" s="1"/>
    </row>
    <row r="15" spans="1:21" x14ac:dyDescent="0.2">
      <c r="A15" s="1">
        <v>7</v>
      </c>
      <c r="B15" s="1">
        <v>258</v>
      </c>
      <c r="C15" s="1">
        <v>1800</v>
      </c>
      <c r="D15" s="2">
        <v>68.996537912061086</v>
      </c>
      <c r="E15" s="2">
        <v>4.5422124777987651</v>
      </c>
      <c r="F15" s="2">
        <v>56.825340913119007</v>
      </c>
      <c r="G15" s="2">
        <v>7.0498209457490084</v>
      </c>
      <c r="H15" s="5">
        <v>121.41860797201512</v>
      </c>
      <c r="I15" s="5">
        <v>17.052766749670457</v>
      </c>
      <c r="J15" s="3">
        <v>6.0150727196197656E-2</v>
      </c>
      <c r="K15" s="2">
        <f t="shared" si="0"/>
        <v>18.827073331450627</v>
      </c>
      <c r="L15" s="2">
        <v>-16.59</v>
      </c>
      <c r="M15" s="2">
        <v>-16.75</v>
      </c>
      <c r="N15" s="2">
        <v>-16.45</v>
      </c>
      <c r="O15" s="20" t="s">
        <v>18</v>
      </c>
      <c r="P15" s="1"/>
      <c r="Q15" s="1"/>
      <c r="U15" s="1"/>
    </row>
    <row r="16" spans="1:21" x14ac:dyDescent="0.2">
      <c r="A16" s="1">
        <v>8</v>
      </c>
      <c r="B16" s="1">
        <v>270</v>
      </c>
      <c r="C16" s="1">
        <v>1800</v>
      </c>
      <c r="D16" s="2">
        <v>84.156934424052523</v>
      </c>
      <c r="E16" s="2">
        <v>4.7459751985788516</v>
      </c>
      <c r="F16" s="2">
        <v>60.941535866071796</v>
      </c>
      <c r="G16" s="2">
        <v>7.4513836178745656</v>
      </c>
      <c r="H16" s="5">
        <v>138.09454131415404</v>
      </c>
      <c r="I16" s="5">
        <v>18.594379453817073</v>
      </c>
      <c r="J16" s="3">
        <v>7.2934740574792559E-2</v>
      </c>
      <c r="K16" s="2">
        <f t="shared" si="0"/>
        <v>18.411120316671269</v>
      </c>
      <c r="L16" s="2">
        <v>-16.309999999999999</v>
      </c>
      <c r="M16" s="2">
        <v>-16.46</v>
      </c>
      <c r="N16" s="2">
        <v>-16.18</v>
      </c>
      <c r="O16" s="20" t="s">
        <v>18</v>
      </c>
      <c r="P16" s="1"/>
      <c r="Q16" s="1"/>
      <c r="U16" s="1"/>
    </row>
    <row r="17" spans="1:21" x14ac:dyDescent="0.2">
      <c r="A17" s="1">
        <v>9</v>
      </c>
      <c r="B17" s="1">
        <v>282</v>
      </c>
      <c r="C17" s="1">
        <v>1800</v>
      </c>
      <c r="D17" s="2">
        <v>96.010933859672306</v>
      </c>
      <c r="E17" s="2">
        <v>4.8384945848778731</v>
      </c>
      <c r="F17" s="2">
        <v>65.827789995522622</v>
      </c>
      <c r="G17" s="2">
        <v>7.4373057762745152</v>
      </c>
      <c r="H17" s="5">
        <v>145.85167429470536</v>
      </c>
      <c r="I17" s="5">
        <v>18.043474952805084</v>
      </c>
      <c r="J17" s="3">
        <v>8.6743768129259102E-2</v>
      </c>
      <c r="K17" s="2">
        <f t="shared" si="0"/>
        <v>18.013149599207424</v>
      </c>
      <c r="L17" s="2">
        <v>-16.05</v>
      </c>
      <c r="M17" s="2">
        <v>-16.190000000000001</v>
      </c>
      <c r="N17" s="2">
        <v>-15.93</v>
      </c>
      <c r="O17" s="20" t="s">
        <v>18</v>
      </c>
      <c r="P17" s="1"/>
      <c r="Q17" s="1"/>
      <c r="U17" s="1"/>
    </row>
    <row r="18" spans="1:21" x14ac:dyDescent="0.2">
      <c r="A18" s="1">
        <v>10</v>
      </c>
      <c r="B18" s="1">
        <v>294</v>
      </c>
      <c r="C18" s="1">
        <v>1800</v>
      </c>
      <c r="D18" s="2">
        <v>109.21363696791163</v>
      </c>
      <c r="E18" s="2">
        <v>5.0509433531073231</v>
      </c>
      <c r="F18" s="2">
        <v>61.090024200681484</v>
      </c>
      <c r="G18" s="2">
        <v>7.3006999315021677</v>
      </c>
      <c r="H18" s="5">
        <v>178.77491193839356</v>
      </c>
      <c r="I18" s="5">
        <v>22.908931274753787</v>
      </c>
      <c r="J18" s="3">
        <v>9.9558930654806713E-2</v>
      </c>
      <c r="K18" s="2">
        <f t="shared" si="0"/>
        <v>17.632019747862117</v>
      </c>
      <c r="L18" s="2">
        <v>-15.97</v>
      </c>
      <c r="M18" s="2">
        <v>-16.149999999999999</v>
      </c>
      <c r="N18" s="2">
        <v>-15.82</v>
      </c>
      <c r="O18" s="20" t="s">
        <v>18</v>
      </c>
      <c r="P18" s="1"/>
      <c r="Q18" s="1"/>
      <c r="U18" s="1"/>
    </row>
    <row r="19" spans="1:21" x14ac:dyDescent="0.2">
      <c r="A19" s="1">
        <v>11</v>
      </c>
      <c r="B19" s="1">
        <v>306</v>
      </c>
      <c r="C19" s="1">
        <v>1800</v>
      </c>
      <c r="D19" s="2">
        <v>135.93026013102892</v>
      </c>
      <c r="E19" s="2">
        <v>5.4705916746226269</v>
      </c>
      <c r="F19" s="2">
        <v>84.7677112786007</v>
      </c>
      <c r="G19" s="2">
        <v>8.4990330501047797</v>
      </c>
      <c r="H19" s="5">
        <v>160.35617581354236</v>
      </c>
      <c r="I19" s="5">
        <v>17.324627672185116</v>
      </c>
      <c r="J19" s="3">
        <v>0.11734108103316332</v>
      </c>
      <c r="K19" s="2">
        <f t="shared" si="0"/>
        <v>17.266683933350599</v>
      </c>
      <c r="L19" s="2">
        <v>-15.4</v>
      </c>
      <c r="M19" s="2">
        <v>-15.52</v>
      </c>
      <c r="N19" s="2">
        <v>-15.29</v>
      </c>
      <c r="O19" s="20" t="s">
        <v>18</v>
      </c>
      <c r="P19" s="1"/>
      <c r="Q19" s="1"/>
      <c r="U19" s="1"/>
    </row>
    <row r="20" spans="1:21" x14ac:dyDescent="0.2">
      <c r="A20" s="1">
        <v>12</v>
      </c>
      <c r="B20" s="1">
        <v>318</v>
      </c>
      <c r="C20" s="1">
        <v>1800</v>
      </c>
      <c r="D20" s="2">
        <v>162.48254909706424</v>
      </c>
      <c r="E20" s="2">
        <v>5.8762602626840836</v>
      </c>
      <c r="F20" s="2">
        <v>69.38015781585969</v>
      </c>
      <c r="G20" s="2">
        <v>7.9316647077663518</v>
      </c>
      <c r="H20" s="5">
        <v>234.19166835611054</v>
      </c>
      <c r="I20" s="5">
        <v>28.080954990180292</v>
      </c>
      <c r="J20" s="3">
        <v>0.13189530670407842</v>
      </c>
      <c r="K20" s="2">
        <f t="shared" si="0"/>
        <v>16.91618032648228</v>
      </c>
      <c r="L20" s="2">
        <v>-15.45</v>
      </c>
      <c r="M20" s="2">
        <v>-15.58</v>
      </c>
      <c r="N20" s="2">
        <v>-15.33</v>
      </c>
      <c r="O20" s="20" t="s">
        <v>18</v>
      </c>
      <c r="P20" s="1"/>
      <c r="Q20" s="1"/>
      <c r="U20" s="1"/>
    </row>
    <row r="21" spans="1:21" x14ac:dyDescent="0.2">
      <c r="A21" s="1">
        <v>13</v>
      </c>
      <c r="B21" s="1">
        <v>330</v>
      </c>
      <c r="C21" s="1">
        <v>1800</v>
      </c>
      <c r="D21" s="2">
        <v>190.82821838585929</v>
      </c>
      <c r="E21" s="2">
        <v>6.406181207884333</v>
      </c>
      <c r="F21" s="2">
        <v>94.144845837054604</v>
      </c>
      <c r="G21" s="2">
        <v>8.9092755294967443</v>
      </c>
      <c r="H21" s="5">
        <v>202.69640540507524</v>
      </c>
      <c r="I21" s="5">
        <v>20.353091519905039</v>
      </c>
      <c r="J21" s="3">
        <v>0.1516445458987</v>
      </c>
      <c r="K21" s="2">
        <f t="shared" si="0"/>
        <v>16.579623642543314</v>
      </c>
      <c r="L21" s="2">
        <v>-15</v>
      </c>
      <c r="M21" s="2">
        <v>-15.11</v>
      </c>
      <c r="N21" s="2">
        <v>-14.9</v>
      </c>
      <c r="O21" s="20" t="s">
        <v>18</v>
      </c>
      <c r="P21" s="1"/>
      <c r="Q21" s="1"/>
      <c r="U21" s="1"/>
    </row>
    <row r="22" spans="1:21" x14ac:dyDescent="0.2">
      <c r="A22" s="1">
        <v>14</v>
      </c>
      <c r="B22" s="1">
        <v>342</v>
      </c>
      <c r="C22" s="1">
        <v>1800</v>
      </c>
      <c r="D22" s="2">
        <v>221.97593171494296</v>
      </c>
      <c r="E22" s="2">
        <v>6.9540591217951473</v>
      </c>
      <c r="F22" s="2">
        <v>105.27503037909112</v>
      </c>
      <c r="G22" s="2">
        <v>9.7424846860594627</v>
      </c>
      <c r="H22" s="5">
        <v>210.85335327438673</v>
      </c>
      <c r="I22" s="5">
        <v>20.600793970072839</v>
      </c>
      <c r="J22" s="3">
        <v>0.17372862004733922</v>
      </c>
      <c r="K22" s="2">
        <f t="shared" si="0"/>
        <v>16.256197675363733</v>
      </c>
      <c r="L22" s="2">
        <v>-14.73</v>
      </c>
      <c r="M22" s="2">
        <v>-14.84</v>
      </c>
      <c r="N22" s="2">
        <v>-14.63</v>
      </c>
      <c r="O22" s="20" t="s">
        <v>18</v>
      </c>
      <c r="P22" s="1"/>
      <c r="Q22" s="1"/>
      <c r="U22" s="1"/>
    </row>
    <row r="23" spans="1:21" x14ac:dyDescent="0.2">
      <c r="A23" s="1">
        <v>15</v>
      </c>
      <c r="B23" s="1">
        <v>354</v>
      </c>
      <c r="C23" s="1">
        <v>1800</v>
      </c>
      <c r="D23" s="2">
        <v>270.66755088352073</v>
      </c>
      <c r="E23" s="2">
        <v>7.9616502779400014</v>
      </c>
      <c r="F23" s="2">
        <v>139.81056301724016</v>
      </c>
      <c r="G23" s="2">
        <v>11.257144965426335</v>
      </c>
      <c r="H23" s="5">
        <v>193.59592368578367</v>
      </c>
      <c r="I23" s="5">
        <v>16.595408358558853</v>
      </c>
      <c r="J23" s="3">
        <v>0.20305738708086513</v>
      </c>
      <c r="K23" s="2">
        <f t="shared" si="0"/>
        <v>15.945148688511521</v>
      </c>
      <c r="L23" s="2">
        <v>-14.28</v>
      </c>
      <c r="M23" s="2">
        <v>-14.37</v>
      </c>
      <c r="N23" s="2">
        <v>-14.19</v>
      </c>
      <c r="O23" s="20" t="s">
        <v>18</v>
      </c>
      <c r="P23" s="1"/>
      <c r="Q23" s="1"/>
      <c r="U23" s="1"/>
    </row>
    <row r="24" spans="1:21" x14ac:dyDescent="0.2">
      <c r="A24" s="1">
        <v>16</v>
      </c>
      <c r="B24" s="1">
        <v>366</v>
      </c>
      <c r="C24" s="1">
        <v>1800</v>
      </c>
      <c r="D24" s="2">
        <v>316.66991692323057</v>
      </c>
      <c r="E24" s="2">
        <v>8.8763368784756445</v>
      </c>
      <c r="F24" s="2">
        <v>117.00311846960881</v>
      </c>
      <c r="G24" s="2">
        <v>11.343750658386432</v>
      </c>
      <c r="H24" s="5">
        <v>270.65083483692325</v>
      </c>
      <c r="I24" s="5">
        <v>27.314947663054873</v>
      </c>
      <c r="J24" s="3">
        <v>0.22760172142681895</v>
      </c>
      <c r="K24" s="2">
        <f t="shared" si="0"/>
        <v>15.645779550966127</v>
      </c>
      <c r="L24" s="2">
        <v>-14.29</v>
      </c>
      <c r="M24" s="2">
        <v>-14.4</v>
      </c>
      <c r="N24" s="2">
        <v>-14.19</v>
      </c>
      <c r="O24" s="20" t="s">
        <v>18</v>
      </c>
      <c r="P24" s="1"/>
      <c r="Q24" s="1"/>
      <c r="U24" s="1"/>
    </row>
    <row r="25" spans="1:21" x14ac:dyDescent="0.2">
      <c r="A25" s="1">
        <v>17</v>
      </c>
      <c r="B25" s="1">
        <v>378</v>
      </c>
      <c r="C25" s="1">
        <v>1800</v>
      </c>
      <c r="D25" s="2">
        <v>364.26204083896312</v>
      </c>
      <c r="E25" s="2">
        <v>9.9075989831521323</v>
      </c>
      <c r="F25" s="2">
        <v>141.71938244980126</v>
      </c>
      <c r="G25" s="2">
        <v>11.97542566695008</v>
      </c>
      <c r="H25" s="5">
        <v>257.03050249177397</v>
      </c>
      <c r="I25" s="5">
        <v>22.816731511274579</v>
      </c>
      <c r="J25" s="3">
        <v>0.25733091114113865</v>
      </c>
      <c r="K25" s="2">
        <f t="shared" si="0"/>
        <v>15.357444521231667</v>
      </c>
      <c r="L25" s="2">
        <v>-13.96</v>
      </c>
      <c r="M25" s="2">
        <v>-14.05</v>
      </c>
      <c r="N25" s="2">
        <v>-13.87</v>
      </c>
      <c r="O25" s="20" t="s">
        <v>18</v>
      </c>
      <c r="P25" s="1"/>
      <c r="Q25" s="1"/>
      <c r="U25" s="1"/>
    </row>
    <row r="26" spans="1:21" x14ac:dyDescent="0.2">
      <c r="A26" s="1">
        <v>18</v>
      </c>
      <c r="B26" s="1">
        <v>390</v>
      </c>
      <c r="C26" s="1">
        <v>1800</v>
      </c>
      <c r="D26" s="2">
        <v>418.81414028941731</v>
      </c>
      <c r="E26" s="2">
        <v>11.095190278667344</v>
      </c>
      <c r="F26" s="2">
        <v>153.83642631841937</v>
      </c>
      <c r="G26" s="2">
        <v>12.274187147124495</v>
      </c>
      <c r="H26" s="5">
        <v>272.2464050370827</v>
      </c>
      <c r="I26" s="5">
        <v>22.887858802138261</v>
      </c>
      <c r="J26" s="3">
        <v>0.28960195426830737</v>
      </c>
      <c r="K26" s="2">
        <f t="shared" si="0"/>
        <v>15.079544597753149</v>
      </c>
      <c r="L26" s="2">
        <v>-13.72</v>
      </c>
      <c r="M26" s="2">
        <v>-13.81</v>
      </c>
      <c r="N26" s="2">
        <v>-13.64</v>
      </c>
      <c r="O26" s="20" t="s">
        <v>18</v>
      </c>
      <c r="P26" s="1"/>
      <c r="Q26" s="1"/>
      <c r="U26" s="1"/>
    </row>
    <row r="27" spans="1:21" x14ac:dyDescent="0.2">
      <c r="A27" s="1">
        <v>19</v>
      </c>
      <c r="B27" s="1">
        <v>402</v>
      </c>
      <c r="C27" s="1">
        <v>1800</v>
      </c>
      <c r="D27" s="17">
        <v>477.95276576988942</v>
      </c>
      <c r="E27" s="17">
        <v>12.440493997881109</v>
      </c>
      <c r="F27" s="17">
        <v>180.30295532194057</v>
      </c>
      <c r="G27" s="17">
        <v>14.149552247302358</v>
      </c>
      <c r="H27" s="6">
        <v>265.08315679933213</v>
      </c>
      <c r="I27" s="6">
        <v>21.917201761555425</v>
      </c>
      <c r="J27" s="4">
        <v>0.32742501468643437</v>
      </c>
      <c r="K27" s="2">
        <f t="shared" si="0"/>
        <v>14.811523365178109</v>
      </c>
      <c r="L27" s="2">
        <v>-13.4</v>
      </c>
      <c r="M27" s="2">
        <v>-13.49</v>
      </c>
      <c r="N27" s="2">
        <v>-13.32</v>
      </c>
      <c r="O27" s="20" t="s">
        <v>18</v>
      </c>
      <c r="P27" s="1"/>
      <c r="Q27" s="1"/>
      <c r="U27" s="1"/>
    </row>
    <row r="28" spans="1:21" x14ac:dyDescent="0.2">
      <c r="A28" s="1">
        <v>20</v>
      </c>
      <c r="B28" s="1">
        <v>414</v>
      </c>
      <c r="C28" s="1">
        <v>1800</v>
      </c>
      <c r="D28" s="17">
        <v>543.86930479118553</v>
      </c>
      <c r="E28" s="17">
        <v>13.994664788066688</v>
      </c>
      <c r="F28" s="17">
        <v>216.93794717038455</v>
      </c>
      <c r="G28" s="17">
        <v>15.45860002498102</v>
      </c>
      <c r="H28" s="6">
        <v>250.70270641218286</v>
      </c>
      <c r="I28" s="6">
        <v>18.99367921909079</v>
      </c>
      <c r="J28" s="4">
        <v>0.37293318213803811</v>
      </c>
      <c r="K28" s="2">
        <f t="shared" si="0"/>
        <v>14.552863275849523</v>
      </c>
      <c r="L28" s="2">
        <v>-13.04</v>
      </c>
      <c r="M28" s="2">
        <v>-13.12</v>
      </c>
      <c r="N28" s="2">
        <v>-12.97</v>
      </c>
      <c r="O28" s="20" t="s">
        <v>18</v>
      </c>
      <c r="P28" s="1"/>
      <c r="Q28" s="1"/>
      <c r="U28" s="1"/>
    </row>
    <row r="29" spans="1:21" x14ac:dyDescent="0.2">
      <c r="A29" s="1">
        <v>21</v>
      </c>
      <c r="B29" s="1">
        <v>426</v>
      </c>
      <c r="C29" s="1">
        <v>1800</v>
      </c>
      <c r="D29" s="17">
        <v>620.81040894203147</v>
      </c>
      <c r="E29" s="17">
        <v>15.735759032856926</v>
      </c>
      <c r="F29" s="17">
        <v>259.66879378971151</v>
      </c>
      <c r="G29" s="17">
        <v>18.905961802517218</v>
      </c>
      <c r="H29" s="6">
        <v>239.07778824003955</v>
      </c>
      <c r="I29" s="6">
        <v>18.43145475533672</v>
      </c>
      <c r="J29" s="4">
        <v>0.42740521482698468</v>
      </c>
      <c r="K29" s="2">
        <f t="shared" si="0"/>
        <v>14.303082314238718</v>
      </c>
      <c r="L29" s="2">
        <v>-12.67</v>
      </c>
      <c r="M29" s="2">
        <v>-12.75</v>
      </c>
      <c r="N29" s="2">
        <v>-12.59</v>
      </c>
      <c r="O29" s="20" t="s">
        <v>18</v>
      </c>
      <c r="P29" s="1"/>
      <c r="Q29" s="1"/>
      <c r="U29" s="1"/>
    </row>
    <row r="30" spans="1:21" x14ac:dyDescent="0.2">
      <c r="A30" s="1">
        <v>22</v>
      </c>
      <c r="B30" s="1">
        <v>438</v>
      </c>
      <c r="C30" s="1">
        <v>1800</v>
      </c>
      <c r="D30" s="17">
        <v>678.50122075043043</v>
      </c>
      <c r="E30" s="17">
        <v>17.112870665437107</v>
      </c>
      <c r="F30" s="17">
        <v>298.97891055049593</v>
      </c>
      <c r="G30" s="17">
        <v>18.416431985018601</v>
      </c>
      <c r="H30" s="6">
        <v>226.93949198662133</v>
      </c>
      <c r="I30" s="6">
        <v>15.105397239381436</v>
      </c>
      <c r="J30" s="4">
        <v>0.49012352899607653</v>
      </c>
      <c r="K30" s="2">
        <f t="shared" si="0"/>
        <v>14.061730999085988</v>
      </c>
      <c r="L30" s="2">
        <v>-12.31</v>
      </c>
      <c r="M30" s="2">
        <v>-12.38</v>
      </c>
      <c r="N30" s="2">
        <v>-12.25</v>
      </c>
      <c r="O30" s="20" t="s">
        <v>18</v>
      </c>
      <c r="P30" s="1"/>
      <c r="Q30" s="1"/>
      <c r="U30" s="1"/>
    </row>
    <row r="31" spans="1:21" x14ac:dyDescent="0.2">
      <c r="A31" s="1">
        <v>23</v>
      </c>
      <c r="B31" s="1">
        <v>450</v>
      </c>
      <c r="C31" s="1">
        <v>1800</v>
      </c>
      <c r="D31" s="2">
        <v>685.07317031833031</v>
      </c>
      <c r="E31" s="2">
        <v>17.319339707743495</v>
      </c>
      <c r="F31" s="17">
        <v>286.96592549309918</v>
      </c>
      <c r="G31" s="17">
        <v>18.245093362041214</v>
      </c>
      <c r="H31" s="6">
        <v>238.7297966269534</v>
      </c>
      <c r="I31" s="6">
        <v>16.33417289624208</v>
      </c>
      <c r="J31" s="4">
        <v>0.5503218186940404</v>
      </c>
      <c r="K31" s="2">
        <f t="shared" si="0"/>
        <v>13.828389684021296</v>
      </c>
      <c r="L31" s="2">
        <v>-12.13</v>
      </c>
      <c r="M31" s="2">
        <v>-12.2</v>
      </c>
      <c r="N31" s="2">
        <v>-12.07</v>
      </c>
      <c r="O31" s="20" t="s">
        <v>18</v>
      </c>
      <c r="P31" s="1"/>
      <c r="Q31" s="1"/>
      <c r="U31" s="1"/>
    </row>
    <row r="32" spans="1:21" x14ac:dyDescent="0.2">
      <c r="A32" s="1">
        <v>24</v>
      </c>
      <c r="B32" s="1">
        <v>462</v>
      </c>
      <c r="C32" s="1">
        <v>1800</v>
      </c>
      <c r="D32" s="2">
        <v>665.21135196512398</v>
      </c>
      <c r="E32" s="2">
        <v>16.812806955377614</v>
      </c>
      <c r="F32" s="17">
        <v>272.42206420810044</v>
      </c>
      <c r="G32" s="17">
        <v>17.374679475519468</v>
      </c>
      <c r="H32" s="6">
        <v>244.18409496265173</v>
      </c>
      <c r="I32" s="6">
        <v>16.751982272162348</v>
      </c>
      <c r="J32" s="4">
        <v>0.60746916924842154</v>
      </c>
      <c r="K32" s="2">
        <f t="shared" si="0"/>
        <v>13.602666122560022</v>
      </c>
      <c r="L32" s="2">
        <v>-11.98</v>
      </c>
      <c r="M32" s="2">
        <v>-12.04</v>
      </c>
      <c r="N32" s="2">
        <v>-11.91</v>
      </c>
      <c r="O32" s="20" t="s">
        <v>18</v>
      </c>
      <c r="P32" s="1"/>
      <c r="Q32" s="1"/>
      <c r="U32" s="1"/>
    </row>
    <row r="33" spans="1:21" x14ac:dyDescent="0.2">
      <c r="A33" s="1">
        <v>25</v>
      </c>
      <c r="B33" s="1">
        <v>474</v>
      </c>
      <c r="C33" s="1">
        <v>1800</v>
      </c>
      <c r="D33" s="2">
        <v>622.58851635802125</v>
      </c>
      <c r="E33" s="2">
        <v>15.750590924531421</v>
      </c>
      <c r="F33" s="17">
        <v>183.63879306642315</v>
      </c>
      <c r="G33" s="17">
        <v>14.537678089389985</v>
      </c>
      <c r="H33" s="6">
        <v>339.02886528601158</v>
      </c>
      <c r="I33" s="6">
        <v>28.176214001291665</v>
      </c>
      <c r="J33" s="4">
        <v>0.6459920051767688</v>
      </c>
      <c r="K33" s="2">
        <f t="shared" si="0"/>
        <v>13.384193267750787</v>
      </c>
      <c r="L33" s="2">
        <v>-12.2</v>
      </c>
      <c r="M33" s="2">
        <v>-12.28</v>
      </c>
      <c r="N33" s="2">
        <v>-12.12</v>
      </c>
      <c r="O33" s="20" t="s">
        <v>18</v>
      </c>
      <c r="P33" s="1"/>
      <c r="Q33" s="1"/>
      <c r="U33" s="1"/>
    </row>
    <row r="34" spans="1:21" x14ac:dyDescent="0.2">
      <c r="A34" s="1">
        <v>26</v>
      </c>
      <c r="B34" s="1">
        <v>486</v>
      </c>
      <c r="C34" s="1">
        <v>1800</v>
      </c>
      <c r="D34" s="2">
        <v>600.33010082361909</v>
      </c>
      <c r="E34" s="2">
        <v>15.290155665858844</v>
      </c>
      <c r="F34" s="17">
        <v>159.48090328147416</v>
      </c>
      <c r="G34" s="17">
        <v>13.163790179551333</v>
      </c>
      <c r="H34" s="6">
        <v>376.42757751633297</v>
      </c>
      <c r="I34" s="6">
        <v>32.516449164542081</v>
      </c>
      <c r="J34" s="4">
        <v>0.67944711870822538</v>
      </c>
      <c r="K34" s="2">
        <f t="shared" si="0"/>
        <v>13.172627280511099</v>
      </c>
      <c r="L34" s="2">
        <v>-12.2</v>
      </c>
      <c r="M34" s="2">
        <v>-12.29</v>
      </c>
      <c r="N34" s="2">
        <v>-12.12</v>
      </c>
      <c r="O34" s="20" t="s">
        <v>18</v>
      </c>
      <c r="P34" s="1"/>
      <c r="Q34" s="1"/>
      <c r="U34" s="1"/>
    </row>
    <row r="35" spans="1:21" x14ac:dyDescent="0.2">
      <c r="A35" s="1">
        <v>27</v>
      </c>
      <c r="B35" s="1">
        <v>498</v>
      </c>
      <c r="C35" s="1">
        <v>1800</v>
      </c>
      <c r="D35" s="2">
        <v>599.47335339944379</v>
      </c>
      <c r="E35" s="2">
        <v>15.281783433072972</v>
      </c>
      <c r="F35" s="17">
        <v>131.96564568801602</v>
      </c>
      <c r="G35" s="17">
        <v>12.136816307964795</v>
      </c>
      <c r="H35" s="6">
        <v>454.26470675305666</v>
      </c>
      <c r="I35" s="6">
        <v>43.353692599900974</v>
      </c>
      <c r="J35" s="4">
        <v>0.70713021786243868</v>
      </c>
      <c r="K35" s="2">
        <f t="shared" si="0"/>
        <v>12.967645723918823</v>
      </c>
      <c r="L35" s="2">
        <v>-12.27</v>
      </c>
      <c r="M35" s="2">
        <v>-12.37</v>
      </c>
      <c r="N35" s="2">
        <v>-12.19</v>
      </c>
      <c r="O35" s="20" t="s">
        <v>18</v>
      </c>
      <c r="P35" s="1"/>
      <c r="Q35" s="1"/>
      <c r="U35" s="1"/>
    </row>
    <row r="36" spans="1:21" x14ac:dyDescent="0.2">
      <c r="A36" s="1">
        <v>28</v>
      </c>
      <c r="B36" s="1">
        <v>510</v>
      </c>
      <c r="C36" s="1">
        <v>1800</v>
      </c>
      <c r="D36" s="2">
        <v>647.44458346120757</v>
      </c>
      <c r="E36" s="2">
        <v>16.384044418771477</v>
      </c>
      <c r="F36" s="17">
        <v>122.9363533998642</v>
      </c>
      <c r="G36" s="17">
        <v>11.387713304119213</v>
      </c>
      <c r="H36" s="6">
        <v>526.65022636170272</v>
      </c>
      <c r="I36" s="6">
        <v>50.571791898998583</v>
      </c>
      <c r="J36" s="4">
        <v>0.73291919682800666</v>
      </c>
      <c r="K36" s="2">
        <f t="shared" si="0"/>
        <v>12.768945923514014</v>
      </c>
      <c r="L36" s="2">
        <v>-12.24</v>
      </c>
      <c r="M36" s="2">
        <v>-12.33</v>
      </c>
      <c r="N36" s="2">
        <v>-12.15</v>
      </c>
      <c r="O36" s="20" t="s">
        <v>18</v>
      </c>
      <c r="P36" s="1"/>
      <c r="Q36" s="1"/>
      <c r="U36" s="1"/>
    </row>
    <row r="37" spans="1:21" x14ac:dyDescent="0.2">
      <c r="A37" s="1">
        <v>29</v>
      </c>
      <c r="B37" s="1">
        <v>522</v>
      </c>
      <c r="C37" s="1">
        <v>1800</v>
      </c>
      <c r="D37" s="2">
        <v>738.75676075972194</v>
      </c>
      <c r="E37" s="2">
        <v>18.46495002013393</v>
      </c>
      <c r="F37" s="17">
        <v>125.47340013865276</v>
      </c>
      <c r="G37" s="17">
        <v>11.427813355775314</v>
      </c>
      <c r="H37" s="6">
        <v>588.77559701368443</v>
      </c>
      <c r="I37" s="6">
        <v>55.606906722949496</v>
      </c>
      <c r="J37" s="4">
        <v>0.75924038488528633</v>
      </c>
      <c r="K37" s="2">
        <f t="shared" si="0"/>
        <v>12.576243476073698</v>
      </c>
      <c r="L37" s="2">
        <v>-12.1</v>
      </c>
      <c r="M37" s="2">
        <v>-12.2</v>
      </c>
      <c r="N37" s="2">
        <v>-12.01</v>
      </c>
      <c r="O37" s="20" t="s">
        <v>18</v>
      </c>
      <c r="P37" s="1"/>
      <c r="Q37" s="1"/>
      <c r="U37" s="1"/>
    </row>
    <row r="38" spans="1:21" x14ac:dyDescent="0.2">
      <c r="A38" s="1">
        <v>30</v>
      </c>
      <c r="B38" s="1">
        <v>534</v>
      </c>
      <c r="C38" s="1">
        <v>1800</v>
      </c>
      <c r="D38" s="2">
        <v>819.31652744304597</v>
      </c>
      <c r="E38" s="2">
        <v>20.396615197483573</v>
      </c>
      <c r="F38" s="17">
        <v>123.51175913528097</v>
      </c>
      <c r="G38" s="17">
        <v>11.218783303274646</v>
      </c>
      <c r="H38" s="6">
        <v>663.35103084853506</v>
      </c>
      <c r="I38" s="6">
        <v>62.475352091266025</v>
      </c>
      <c r="J38" s="4">
        <v>0.7851500696144218</v>
      </c>
      <c r="K38" s="2">
        <f t="shared" si="0"/>
        <v>12.38927089140804</v>
      </c>
      <c r="L38" s="2">
        <v>-11.99</v>
      </c>
      <c r="M38" s="2">
        <v>-12.09</v>
      </c>
      <c r="N38" s="2">
        <v>-11.91</v>
      </c>
      <c r="O38" s="20" t="s">
        <v>18</v>
      </c>
      <c r="P38" s="1"/>
      <c r="Q38" s="1"/>
      <c r="U38" s="1"/>
    </row>
    <row r="39" spans="1:21" x14ac:dyDescent="0.2">
      <c r="A39" s="1">
        <v>31</v>
      </c>
      <c r="B39" s="1">
        <v>546</v>
      </c>
      <c r="C39" s="1">
        <v>1800</v>
      </c>
      <c r="D39" s="2">
        <v>934.4351427644018</v>
      </c>
      <c r="E39" s="2">
        <v>23.132190365130882</v>
      </c>
      <c r="F39" s="17">
        <v>152.9541598686813</v>
      </c>
      <c r="G39" s="17">
        <v>11.297262259212486</v>
      </c>
      <c r="H39" s="6">
        <v>610.92496180990463</v>
      </c>
      <c r="I39" s="6">
        <v>47.590185853589944</v>
      </c>
      <c r="J39" s="4">
        <v>0.81723603525811972</v>
      </c>
      <c r="K39" s="2">
        <f t="shared" si="0"/>
        <v>12.207776353537204</v>
      </c>
      <c r="L39" s="2">
        <v>-11.63</v>
      </c>
      <c r="M39" s="2">
        <v>-11.71</v>
      </c>
      <c r="N39" s="2">
        <v>-11.56</v>
      </c>
      <c r="O39" s="20" t="s">
        <v>18</v>
      </c>
      <c r="P39" s="1"/>
      <c r="Q39" s="1"/>
      <c r="U39" s="1"/>
    </row>
    <row r="40" spans="1:21" x14ac:dyDescent="0.2">
      <c r="A40" s="1">
        <v>32</v>
      </c>
      <c r="B40" s="1">
        <v>558</v>
      </c>
      <c r="C40" s="1">
        <v>1800</v>
      </c>
      <c r="D40" s="2">
        <v>1056.3332848708421</v>
      </c>
      <c r="E40" s="2">
        <v>26.085653173538105</v>
      </c>
      <c r="F40" s="17">
        <v>175.20242018502049</v>
      </c>
      <c r="G40" s="17">
        <v>12.829607878462539</v>
      </c>
      <c r="H40" s="6">
        <v>602.92162845428368</v>
      </c>
      <c r="I40" s="6">
        <v>46.593257881451791</v>
      </c>
      <c r="J40" s="4">
        <v>0.85398913069256666</v>
      </c>
      <c r="K40" s="2">
        <f t="shared" si="0"/>
        <v>12.031522589183661</v>
      </c>
      <c r="L40" s="2">
        <v>-11.28</v>
      </c>
      <c r="M40" s="2">
        <v>-11.36</v>
      </c>
      <c r="N40" s="2">
        <v>-11.21</v>
      </c>
      <c r="O40" s="20" t="s">
        <v>18</v>
      </c>
      <c r="P40" s="1"/>
      <c r="Q40" s="1"/>
      <c r="U40" s="1"/>
    </row>
    <row r="41" spans="1:21" x14ac:dyDescent="0.2">
      <c r="A41" s="1">
        <v>33</v>
      </c>
      <c r="B41" s="1">
        <v>570</v>
      </c>
      <c r="C41" s="1">
        <v>1800</v>
      </c>
      <c r="D41" s="2">
        <v>1145.8321621803227</v>
      </c>
      <c r="E41" s="2">
        <v>28.180197520594682</v>
      </c>
      <c r="F41" s="17">
        <v>182.22558919166411</v>
      </c>
      <c r="G41" s="17">
        <v>13.73783754153178</v>
      </c>
      <c r="H41" s="6">
        <v>628.79871441937894</v>
      </c>
      <c r="I41" s="6">
        <v>49.863286138023213</v>
      </c>
      <c r="J41" s="4">
        <v>0.8922155117156535</v>
      </c>
      <c r="K41" s="2">
        <f t="shared" si="0"/>
        <v>11.860285832888573</v>
      </c>
      <c r="L41" s="2">
        <v>-10.98</v>
      </c>
      <c r="M41" s="2">
        <v>-11.06</v>
      </c>
      <c r="N41" s="2">
        <v>-10.9</v>
      </c>
      <c r="O41" s="20" t="s">
        <v>18</v>
      </c>
      <c r="P41" s="1"/>
      <c r="Q41" s="1"/>
      <c r="U41" s="1"/>
    </row>
    <row r="42" spans="1:21" x14ac:dyDescent="0.2">
      <c r="A42" s="1">
        <v>34</v>
      </c>
      <c r="B42" s="1">
        <v>582</v>
      </c>
      <c r="C42" s="1">
        <v>1800</v>
      </c>
      <c r="D42" s="2">
        <v>1068.2444914718756</v>
      </c>
      <c r="E42" s="2">
        <v>26.32853771221016</v>
      </c>
      <c r="F42" s="17">
        <v>188.00472359992079</v>
      </c>
      <c r="G42" s="17">
        <v>13.306561385728276</v>
      </c>
      <c r="H42" s="6">
        <v>568.20087868915948</v>
      </c>
      <c r="I42" s="6">
        <v>42.584560521828607</v>
      </c>
      <c r="J42" s="4">
        <v>0.93165421091454437</v>
      </c>
      <c r="K42" s="2">
        <f t="shared" si="0"/>
        <v>11.693854879260948</v>
      </c>
      <c r="L42" s="2">
        <v>-10.57</v>
      </c>
      <c r="M42" s="2">
        <v>-10.65</v>
      </c>
      <c r="N42" s="2">
        <v>-10.5</v>
      </c>
      <c r="O42" s="20" t="s">
        <v>18</v>
      </c>
      <c r="P42" s="1"/>
      <c r="Q42" s="1"/>
      <c r="U42" s="1"/>
    </row>
    <row r="43" spans="1:21" x14ac:dyDescent="0.2">
      <c r="A43" s="1">
        <v>35</v>
      </c>
      <c r="B43" s="1">
        <v>594</v>
      </c>
      <c r="C43" s="1">
        <v>1800</v>
      </c>
      <c r="D43" s="2">
        <v>880.81699826751151</v>
      </c>
      <c r="E43" s="2">
        <v>21.8365153788363</v>
      </c>
      <c r="F43" s="17">
        <v>132.05198767355068</v>
      </c>
      <c r="G43" s="17">
        <v>11.08163861890319</v>
      </c>
      <c r="H43" s="6">
        <v>667.02290043903258</v>
      </c>
      <c r="I43" s="6">
        <v>58.367216021350913</v>
      </c>
      <c r="J43" s="4">
        <v>0.95935542246258765</v>
      </c>
      <c r="K43" s="2">
        <f t="shared" si="0"/>
        <v>11.53203021391916</v>
      </c>
      <c r="L43" s="2">
        <v>-10.44</v>
      </c>
      <c r="M43" s="2">
        <v>-10.53</v>
      </c>
      <c r="N43" s="2">
        <v>-10.36</v>
      </c>
      <c r="O43" s="20" t="s">
        <v>18</v>
      </c>
      <c r="P43" s="1"/>
      <c r="Q43" s="1"/>
      <c r="U43" s="1"/>
    </row>
    <row r="44" spans="1:21" x14ac:dyDescent="0.2">
      <c r="A44" s="1">
        <v>36</v>
      </c>
      <c r="B44" s="1">
        <v>606</v>
      </c>
      <c r="C44" s="1">
        <v>1800</v>
      </c>
      <c r="D44" s="2">
        <v>690.24095644388512</v>
      </c>
      <c r="E44" s="2">
        <v>17.352636206145093</v>
      </c>
      <c r="F44" s="17">
        <v>111.40151734046889</v>
      </c>
      <c r="G44" s="17">
        <v>11.144593238762113</v>
      </c>
      <c r="H44" s="6">
        <v>619.59744617692115</v>
      </c>
      <c r="I44" s="6">
        <v>63.911689799042335</v>
      </c>
      <c r="J44" s="4">
        <v>0.98272468068420726</v>
      </c>
      <c r="K44" s="2">
        <f t="shared" si="0"/>
        <v>11.374623215605983</v>
      </c>
      <c r="L44" s="2">
        <v>-9.94</v>
      </c>
      <c r="M44" s="2">
        <v>-10.050000000000001</v>
      </c>
      <c r="N44" s="2">
        <v>-9.85</v>
      </c>
      <c r="O44" s="20" t="s">
        <v>18</v>
      </c>
      <c r="P44" s="1"/>
      <c r="Q44" s="1"/>
      <c r="U44" s="1"/>
    </row>
    <row r="45" spans="1:21" x14ac:dyDescent="0.2">
      <c r="A45" s="1">
        <v>37</v>
      </c>
      <c r="B45" s="1">
        <v>618</v>
      </c>
      <c r="C45" s="1">
        <v>1800</v>
      </c>
      <c r="D45" s="2">
        <v>387.6702644679101</v>
      </c>
      <c r="E45" s="2">
        <v>10.470896308947736</v>
      </c>
      <c r="F45" s="17">
        <v>50.390341695087606</v>
      </c>
      <c r="G45" s="17">
        <v>7.1747531859221736</v>
      </c>
      <c r="H45" s="6">
        <v>769.33446257162984</v>
      </c>
      <c r="I45" s="6">
        <v>111.49403075395138</v>
      </c>
      <c r="J45" s="4">
        <v>0.99329531683945083</v>
      </c>
      <c r="K45" s="2">
        <f t="shared" si="0"/>
        <v>11.221455422768333</v>
      </c>
      <c r="L45" s="2">
        <v>-9.84</v>
      </c>
      <c r="M45" s="2">
        <v>-10</v>
      </c>
      <c r="N45" s="2">
        <v>-9.7100000000000009</v>
      </c>
      <c r="O45" s="20" t="s">
        <v>18</v>
      </c>
      <c r="P45" s="1"/>
      <c r="Q45" s="1"/>
      <c r="U45" s="1"/>
    </row>
    <row r="46" spans="1:21" x14ac:dyDescent="0.2">
      <c r="A46" s="1">
        <v>38</v>
      </c>
      <c r="B46" s="1">
        <v>630</v>
      </c>
      <c r="C46" s="1">
        <v>1800</v>
      </c>
      <c r="D46" s="2">
        <v>142.62367714540991</v>
      </c>
      <c r="E46" s="2">
        <v>5.5126677736972294</v>
      </c>
      <c r="F46" s="17">
        <v>25.04643891912194</v>
      </c>
      <c r="G46" s="17">
        <v>4.6298943821028784</v>
      </c>
      <c r="H46" s="6">
        <v>569.43694712833019</v>
      </c>
      <c r="I46" s="6">
        <v>107.53824688907105</v>
      </c>
      <c r="J46" s="4">
        <v>0.99854943467021717</v>
      </c>
      <c r="K46" s="2">
        <f t="shared" si="0"/>
        <v>11.07235785860599</v>
      </c>
      <c r="L46" s="2">
        <v>-9.36</v>
      </c>
      <c r="M46" s="2">
        <v>-9.6199999999999992</v>
      </c>
      <c r="N46" s="2">
        <v>-9.15</v>
      </c>
      <c r="O46" s="20" t="s">
        <v>18</v>
      </c>
      <c r="P46" s="1"/>
      <c r="Q46" s="1"/>
      <c r="U46" s="1"/>
    </row>
    <row r="47" spans="1:21" x14ac:dyDescent="0.2">
      <c r="A47" s="1">
        <v>39</v>
      </c>
      <c r="B47" s="1">
        <v>642</v>
      </c>
      <c r="C47" s="1">
        <v>1800</v>
      </c>
      <c r="D47" s="2">
        <v>36.244177014248855</v>
      </c>
      <c r="E47" s="2">
        <v>4.2505421086856634</v>
      </c>
      <c r="F47" s="17">
        <v>6.9148612765868718</v>
      </c>
      <c r="G47" s="17">
        <v>2.2522025668183554</v>
      </c>
      <c r="H47" s="6">
        <v>524.1490113036474</v>
      </c>
      <c r="I47" s="6">
        <v>181.4471805862112</v>
      </c>
      <c r="J47" s="4">
        <v>0.99999999999999956</v>
      </c>
      <c r="K47" s="2">
        <f t="shared" si="0"/>
        <v>10.927170409222532</v>
      </c>
      <c r="L47" s="4" t="s">
        <v>4</v>
      </c>
      <c r="M47" s="4" t="s">
        <v>4</v>
      </c>
      <c r="N47" s="4" t="s">
        <v>4</v>
      </c>
      <c r="O47" s="20" t="s">
        <v>18</v>
      </c>
      <c r="P47" s="1"/>
      <c r="Q47" s="1"/>
      <c r="R47" s="1"/>
      <c r="S47" s="1"/>
      <c r="T47" s="1"/>
      <c r="U47" s="1"/>
    </row>
    <row r="48" spans="1:21" ht="19" thickBot="1" x14ac:dyDescent="0.25">
      <c r="A48" s="8">
        <v>40</v>
      </c>
      <c r="B48" s="8">
        <v>654</v>
      </c>
      <c r="C48" s="8">
        <v>1800</v>
      </c>
      <c r="D48" s="18" t="s">
        <v>3</v>
      </c>
      <c r="E48" s="18" t="s">
        <v>3</v>
      </c>
      <c r="F48" s="18" t="s">
        <v>3</v>
      </c>
      <c r="G48" s="18" t="s">
        <v>3</v>
      </c>
      <c r="H48" s="18" t="s">
        <v>3</v>
      </c>
      <c r="I48" s="18" t="s">
        <v>3</v>
      </c>
      <c r="J48" s="11" t="s">
        <v>4</v>
      </c>
      <c r="K48" s="9">
        <f t="shared" si="0"/>
        <v>10.785741250067412</v>
      </c>
      <c r="L48" s="11" t="s">
        <v>4</v>
      </c>
      <c r="M48" s="11" t="s">
        <v>4</v>
      </c>
      <c r="N48" s="11" t="s">
        <v>4</v>
      </c>
      <c r="O48" s="22" t="s">
        <v>18</v>
      </c>
    </row>
    <row r="49" spans="1:10" ht="19" thickBot="1" x14ac:dyDescent="0.25">
      <c r="H49" s="6"/>
      <c r="I49" s="4"/>
      <c r="J49" s="4"/>
    </row>
    <row r="50" spans="1:10" ht="42" x14ac:dyDescent="0.2">
      <c r="D50" s="15" t="s">
        <v>12</v>
      </c>
      <c r="E50" s="12" t="s">
        <v>5</v>
      </c>
      <c r="F50" s="16" t="s">
        <v>11</v>
      </c>
      <c r="G50" s="12" t="s">
        <v>5</v>
      </c>
      <c r="H50" s="12" t="s">
        <v>10</v>
      </c>
      <c r="I50" s="13" t="s">
        <v>5</v>
      </c>
    </row>
    <row r="51" spans="1:10" ht="19" thickBot="1" x14ac:dyDescent="0.25">
      <c r="D51" s="24">
        <v>16723.459403765319</v>
      </c>
      <c r="E51" s="25">
        <v>87.051081054723198</v>
      </c>
      <c r="F51" s="26">
        <v>4767.0112711325901</v>
      </c>
      <c r="G51" s="26">
        <v>70.468803852744202</v>
      </c>
      <c r="H51" s="26">
        <v>350.81644352378447</v>
      </c>
      <c r="I51" s="27">
        <v>5.4980961084302464</v>
      </c>
    </row>
    <row r="52" spans="1:10" ht="19" thickBot="1" x14ac:dyDescent="0.25">
      <c r="F52" s="2"/>
    </row>
    <row r="53" spans="1:10" ht="42" x14ac:dyDescent="0.2">
      <c r="D53" s="15" t="s">
        <v>20</v>
      </c>
      <c r="E53" s="13" t="s">
        <v>5</v>
      </c>
      <c r="G53" s="14"/>
    </row>
    <row r="54" spans="1:10" ht="19" thickBot="1" x14ac:dyDescent="0.25">
      <c r="D54" s="28">
        <v>16261.059310465458</v>
      </c>
      <c r="E54" s="27">
        <v>87.078743614862361</v>
      </c>
    </row>
    <row r="55" spans="1:10" x14ac:dyDescent="0.2">
      <c r="D55" s="5"/>
      <c r="E55" s="5"/>
    </row>
    <row r="57" spans="1:10" x14ac:dyDescent="0.2">
      <c r="A57" s="32" t="s">
        <v>27</v>
      </c>
    </row>
    <row r="58" spans="1:10" x14ac:dyDescent="0.2">
      <c r="A58" t="s">
        <v>22</v>
      </c>
    </row>
    <row r="59" spans="1:10" x14ac:dyDescent="0.2">
      <c r="A59" t="s">
        <v>23</v>
      </c>
    </row>
  </sheetData>
  <mergeCells count="1">
    <mergeCell ref="A6:O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488F0-8779-8F4F-97C9-319C9CA8E9AF}">
  <dimension ref="A6:L49"/>
  <sheetViews>
    <sheetView workbookViewId="0"/>
  </sheetViews>
  <sheetFormatPr baseColWidth="10" defaultRowHeight="18" x14ac:dyDescent="0.2"/>
  <cols>
    <col min="1" max="1" width="11.5" style="1" customWidth="1"/>
    <col min="2" max="2" width="21.5" style="1" customWidth="1"/>
    <col min="3" max="3" width="20.6640625" style="1" customWidth="1"/>
    <col min="4" max="4" width="21.6640625" style="1" bestFit="1" customWidth="1"/>
    <col min="5" max="5" width="13.6640625" style="1" customWidth="1"/>
    <col min="6" max="6" width="21.6640625" style="1" bestFit="1" customWidth="1"/>
    <col min="7" max="7" width="13.6640625" style="1" customWidth="1"/>
    <col min="8" max="8" width="23.6640625" style="1" bestFit="1" customWidth="1"/>
    <col min="9" max="9" width="12" style="1" bestFit="1" customWidth="1"/>
    <col min="10" max="10" width="10.83203125" style="1"/>
    <col min="11" max="11" width="12.1640625" bestFit="1" customWidth="1"/>
  </cols>
  <sheetData>
    <row r="6" spans="1:12" ht="36" customHeight="1" x14ac:dyDescent="0.2">
      <c r="A6" s="31" t="s">
        <v>26</v>
      </c>
      <c r="B6" s="31"/>
      <c r="C6" s="31"/>
      <c r="D6" s="31"/>
      <c r="E6" s="31"/>
      <c r="F6" s="31"/>
      <c r="G6" s="31"/>
      <c r="H6" s="31"/>
      <c r="I6" s="31"/>
      <c r="J6" s="31"/>
    </row>
    <row r="8" spans="1:12" ht="22" thickBot="1" x14ac:dyDescent="0.25">
      <c r="A8" s="7" t="s">
        <v>0</v>
      </c>
      <c r="B8" s="7" t="s">
        <v>1</v>
      </c>
      <c r="C8" s="7" t="s">
        <v>2</v>
      </c>
      <c r="D8" s="7" t="s">
        <v>6</v>
      </c>
      <c r="E8" s="7" t="s">
        <v>5</v>
      </c>
      <c r="F8" s="7" t="s">
        <v>7</v>
      </c>
      <c r="G8" s="7" t="s">
        <v>5</v>
      </c>
      <c r="H8" s="7" t="s">
        <v>8</v>
      </c>
      <c r="I8" s="7" t="s">
        <v>5</v>
      </c>
      <c r="J8" s="7" t="s">
        <v>9</v>
      </c>
      <c r="K8" s="23"/>
      <c r="L8" s="23"/>
    </row>
    <row r="9" spans="1:12" x14ac:dyDescent="0.2">
      <c r="A9" s="1">
        <v>1</v>
      </c>
      <c r="B9" s="1">
        <v>186</v>
      </c>
      <c r="C9" s="1">
        <v>1800</v>
      </c>
      <c r="D9" s="2">
        <v>340.41450879894705</v>
      </c>
      <c r="E9" s="2">
        <v>9.4697399084698599</v>
      </c>
      <c r="F9" s="2">
        <v>948.83739849906237</v>
      </c>
      <c r="G9" s="2">
        <v>61.169668635444786</v>
      </c>
      <c r="H9" s="5">
        <v>35.877012155869764</v>
      </c>
      <c r="I9" s="5">
        <v>2.5190622792299235</v>
      </c>
      <c r="J9" s="3">
        <v>0.18443727145247046</v>
      </c>
    </row>
    <row r="10" spans="1:12" x14ac:dyDescent="0.2">
      <c r="A10" s="1">
        <v>2</v>
      </c>
      <c r="B10" s="1">
        <v>198</v>
      </c>
      <c r="C10" s="1">
        <v>1800</v>
      </c>
      <c r="D10" s="2">
        <v>1089.8138806875756</v>
      </c>
      <c r="E10" s="2">
        <v>27.669382330364488</v>
      </c>
      <c r="F10" s="2">
        <v>1402.4697461482795</v>
      </c>
      <c r="G10" s="2">
        <v>90.364338847782662</v>
      </c>
      <c r="H10" s="5">
        <v>77.706765773780361</v>
      </c>
      <c r="I10" s="5">
        <v>5.3815096785030914</v>
      </c>
      <c r="J10" s="3">
        <v>0.4570526781421797</v>
      </c>
    </row>
    <row r="11" spans="1:12" x14ac:dyDescent="0.2">
      <c r="A11" s="1">
        <v>3</v>
      </c>
      <c r="B11" s="1">
        <v>210</v>
      </c>
      <c r="C11" s="1">
        <v>1800</v>
      </c>
      <c r="D11" s="2">
        <v>151.15920135246415</v>
      </c>
      <c r="E11" s="2">
        <v>5.4373264823915912</v>
      </c>
      <c r="F11" s="2">
        <v>118.10672497017103</v>
      </c>
      <c r="G11" s="2">
        <v>10.766278230753437</v>
      </c>
      <c r="H11" s="5">
        <v>127.98526196593872</v>
      </c>
      <c r="I11" s="5">
        <v>12.542253796107653</v>
      </c>
      <c r="J11" s="3">
        <v>0.48001054439844659</v>
      </c>
    </row>
    <row r="12" spans="1:12" x14ac:dyDescent="0.2">
      <c r="A12" s="1">
        <v>4</v>
      </c>
      <c r="B12" s="1">
        <v>222</v>
      </c>
      <c r="C12" s="1">
        <v>1800</v>
      </c>
      <c r="D12" s="2">
        <v>82.521110694261267</v>
      </c>
      <c r="E12" s="2">
        <v>4.2948964715511995</v>
      </c>
      <c r="F12" s="2">
        <v>65.440072448731669</v>
      </c>
      <c r="G12" s="2">
        <v>7.3042127037603626</v>
      </c>
      <c r="H12" s="5">
        <v>126.1018021624465</v>
      </c>
      <c r="I12" s="5">
        <v>15.530041731747355</v>
      </c>
      <c r="J12" s="3">
        <v>0.49273094140765866</v>
      </c>
    </row>
    <row r="13" spans="1:12" x14ac:dyDescent="0.2">
      <c r="A13" s="1">
        <v>5</v>
      </c>
      <c r="B13" s="1">
        <v>234</v>
      </c>
      <c r="C13" s="1">
        <v>1800</v>
      </c>
      <c r="D13" s="2">
        <v>100.54330403771127</v>
      </c>
      <c r="E13" s="2">
        <v>4.546808158034918</v>
      </c>
      <c r="F13" s="2">
        <v>84.41955929771116</v>
      </c>
      <c r="G13" s="2">
        <v>7.7955616724881462</v>
      </c>
      <c r="H13" s="5">
        <v>119.09953673548407</v>
      </c>
      <c r="I13" s="5">
        <v>12.246020138768163</v>
      </c>
      <c r="J13" s="3">
        <v>0.50914061623573748</v>
      </c>
    </row>
    <row r="14" spans="1:12" x14ac:dyDescent="0.2">
      <c r="A14" s="1">
        <v>6</v>
      </c>
      <c r="B14" s="1">
        <v>246</v>
      </c>
      <c r="C14" s="1">
        <v>1800</v>
      </c>
      <c r="D14" s="2">
        <v>96.940119800830672</v>
      </c>
      <c r="E14" s="2">
        <v>4.5223806978689902</v>
      </c>
      <c r="F14" s="2">
        <v>80.217908746256242</v>
      </c>
      <c r="G14" s="2">
        <v>8.0070043499601073</v>
      </c>
      <c r="H14" s="5">
        <v>120.84598229488856</v>
      </c>
      <c r="I14" s="5">
        <v>13.314743223079946</v>
      </c>
      <c r="J14" s="3">
        <v>0.52473356423102813</v>
      </c>
    </row>
    <row r="15" spans="1:12" x14ac:dyDescent="0.2">
      <c r="A15" s="1">
        <v>7</v>
      </c>
      <c r="B15" s="1">
        <v>258</v>
      </c>
      <c r="C15" s="1">
        <v>1800</v>
      </c>
      <c r="D15" s="2">
        <v>146.50485299602389</v>
      </c>
      <c r="E15" s="2">
        <v>5.3671360467604998</v>
      </c>
      <c r="F15" s="2">
        <v>108.96236017984124</v>
      </c>
      <c r="G15" s="2">
        <v>9.7429663992960922</v>
      </c>
      <c r="H15" s="5">
        <v>134.45455178670795</v>
      </c>
      <c r="I15" s="5">
        <v>12.992296767126465</v>
      </c>
      <c r="J15" s="3">
        <v>0.54591392709866138</v>
      </c>
    </row>
    <row r="16" spans="1:12" x14ac:dyDescent="0.2">
      <c r="A16" s="1">
        <v>8</v>
      </c>
      <c r="B16" s="1">
        <v>270</v>
      </c>
      <c r="C16" s="1">
        <v>1800</v>
      </c>
      <c r="D16" s="2">
        <v>447.20104089257478</v>
      </c>
      <c r="E16" s="2">
        <v>11.939571629093493</v>
      </c>
      <c r="F16" s="2">
        <v>296.10285858994268</v>
      </c>
      <c r="G16" s="2">
        <v>21.205589943043289</v>
      </c>
      <c r="H16" s="5">
        <v>151.02895089300034</v>
      </c>
      <c r="I16" s="5">
        <v>11.543201079443769</v>
      </c>
      <c r="J16" s="3">
        <v>0.60347110538231197</v>
      </c>
    </row>
    <row r="17" spans="1:10" x14ac:dyDescent="0.2">
      <c r="A17" s="1">
        <v>9</v>
      </c>
      <c r="B17" s="1">
        <v>282</v>
      </c>
      <c r="C17" s="1">
        <v>1800</v>
      </c>
      <c r="D17" s="2">
        <v>431.28770431273756</v>
      </c>
      <c r="E17" s="2">
        <v>11.536423415865109</v>
      </c>
      <c r="F17" s="2">
        <v>254.18089027979832</v>
      </c>
      <c r="G17" s="2">
        <v>19.321381180430294</v>
      </c>
      <c r="H17" s="5">
        <v>169.67747018195698</v>
      </c>
      <c r="I17" s="5">
        <v>13.673173086142546</v>
      </c>
      <c r="J17" s="3">
        <v>0.65287939170484155</v>
      </c>
    </row>
    <row r="18" spans="1:10" x14ac:dyDescent="0.2">
      <c r="A18" s="1">
        <v>10</v>
      </c>
      <c r="B18" s="1">
        <v>294</v>
      </c>
      <c r="C18" s="1">
        <v>1800</v>
      </c>
      <c r="D18" s="2">
        <v>449.13363456646442</v>
      </c>
      <c r="E18" s="2">
        <v>11.958286706585245</v>
      </c>
      <c r="F18" s="2">
        <v>282.97618095565912</v>
      </c>
      <c r="G18" s="2">
        <v>20.672239948588537</v>
      </c>
      <c r="H18" s="5">
        <v>158.71782319263164</v>
      </c>
      <c r="I18" s="5">
        <v>12.340893981861335</v>
      </c>
      <c r="J18" s="3">
        <v>0.70788497515260851</v>
      </c>
    </row>
    <row r="19" spans="1:10" x14ac:dyDescent="0.2">
      <c r="A19" s="1">
        <v>11</v>
      </c>
      <c r="B19" s="1">
        <v>306</v>
      </c>
      <c r="C19" s="1">
        <v>1800</v>
      </c>
      <c r="D19" s="2">
        <v>435.36558701259082</v>
      </c>
      <c r="E19" s="2">
        <v>11.64419657315905</v>
      </c>
      <c r="F19" s="2">
        <v>216.0246074865488</v>
      </c>
      <c r="G19" s="2">
        <v>17.679906558966763</v>
      </c>
      <c r="H19" s="5">
        <v>201.53518253224914</v>
      </c>
      <c r="I19" s="5">
        <v>17.352478686056102</v>
      </c>
      <c r="J19" s="3">
        <v>0.74987635242592887</v>
      </c>
    </row>
    <row r="20" spans="1:10" x14ac:dyDescent="0.2">
      <c r="A20" s="1">
        <v>12</v>
      </c>
      <c r="B20" s="1">
        <v>318</v>
      </c>
      <c r="C20" s="1">
        <v>1800</v>
      </c>
      <c r="D20" s="2">
        <v>429.17493055827396</v>
      </c>
      <c r="E20" s="2">
        <v>11.538793350526658</v>
      </c>
      <c r="F20" s="2">
        <v>200.69994949409696</v>
      </c>
      <c r="G20" s="2">
        <v>15.666276179957727</v>
      </c>
      <c r="H20" s="5">
        <v>213.83908249109797</v>
      </c>
      <c r="I20" s="5">
        <v>17.654276241265908</v>
      </c>
      <c r="J20" s="3">
        <v>0.78888888621084841</v>
      </c>
    </row>
    <row r="21" spans="1:10" x14ac:dyDescent="0.2">
      <c r="A21" s="1">
        <v>13</v>
      </c>
      <c r="B21" s="1">
        <v>330</v>
      </c>
      <c r="C21" s="1">
        <v>1800</v>
      </c>
      <c r="D21" s="2">
        <v>347.1310190161733</v>
      </c>
      <c r="E21" s="2">
        <v>10.127089513597756</v>
      </c>
      <c r="F21" s="2">
        <v>127.71569394633924</v>
      </c>
      <c r="G21" s="2">
        <v>17.447714473112061</v>
      </c>
      <c r="H21" s="5">
        <v>271.799814329806</v>
      </c>
      <c r="I21" s="5">
        <v>37.968798519263252</v>
      </c>
      <c r="J21" s="3">
        <v>0.81371456672300302</v>
      </c>
    </row>
    <row r="22" spans="1:10" x14ac:dyDescent="0.2">
      <c r="A22" s="1">
        <v>14</v>
      </c>
      <c r="B22" s="1">
        <v>342</v>
      </c>
      <c r="C22" s="1">
        <v>1800</v>
      </c>
      <c r="D22" s="2">
        <v>278.92322898586815</v>
      </c>
      <c r="E22" s="2">
        <v>8.0397167755699073</v>
      </c>
      <c r="F22" s="2">
        <v>128.65088452323215</v>
      </c>
      <c r="G22" s="2">
        <v>11.007876362363406</v>
      </c>
      <c r="H22" s="5">
        <v>216.80630492322763</v>
      </c>
      <c r="I22" s="5">
        <v>19.57512116806042</v>
      </c>
      <c r="J22" s="3">
        <v>0.8387220318049512</v>
      </c>
    </row>
    <row r="23" spans="1:10" x14ac:dyDescent="0.2">
      <c r="A23" s="1">
        <v>15</v>
      </c>
      <c r="B23" s="1">
        <v>354</v>
      </c>
      <c r="C23" s="1">
        <v>1800</v>
      </c>
      <c r="D23" s="2">
        <v>597.45870598730551</v>
      </c>
      <c r="E23" s="2">
        <v>15.576182313872838</v>
      </c>
      <c r="F23" s="2">
        <v>238.15156243892574</v>
      </c>
      <c r="G23" s="2">
        <v>17.36444352598355</v>
      </c>
      <c r="H23" s="5">
        <v>250.8733093617744</v>
      </c>
      <c r="I23" s="5">
        <v>19.426163336635071</v>
      </c>
      <c r="J23" s="3">
        <v>0.88501449923705311</v>
      </c>
    </row>
    <row r="24" spans="1:10" x14ac:dyDescent="0.2">
      <c r="A24" s="1">
        <v>16</v>
      </c>
      <c r="B24" s="1">
        <v>366</v>
      </c>
      <c r="C24" s="1">
        <v>1800</v>
      </c>
      <c r="D24" s="2">
        <v>242.80416419465413</v>
      </c>
      <c r="E24" s="2">
        <v>7.3192488113341652</v>
      </c>
      <c r="F24" s="2">
        <v>104.79887106775436</v>
      </c>
      <c r="G24" s="2">
        <v>9.3241174204095998</v>
      </c>
      <c r="H24" s="5">
        <v>231.6858585601336</v>
      </c>
      <c r="I24" s="5">
        <v>21.764461794162283</v>
      </c>
      <c r="J24" s="3">
        <v>0.90538555318329461</v>
      </c>
    </row>
    <row r="25" spans="1:10" x14ac:dyDescent="0.2">
      <c r="A25" s="1">
        <v>17</v>
      </c>
      <c r="B25" s="1">
        <v>378</v>
      </c>
      <c r="C25" s="1">
        <v>1800</v>
      </c>
      <c r="D25" s="2">
        <v>257.77949050790005</v>
      </c>
      <c r="E25" s="2">
        <v>7.5948551359102741</v>
      </c>
      <c r="F25" s="2">
        <v>83.370737522552204</v>
      </c>
      <c r="G25" s="2">
        <v>9.0114238827771302</v>
      </c>
      <c r="H25" s="5">
        <v>309.1966056293665</v>
      </c>
      <c r="I25" s="5">
        <v>34.63993511539789</v>
      </c>
      <c r="J25" s="3">
        <v>0.92159135553885474</v>
      </c>
    </row>
    <row r="26" spans="1:10" x14ac:dyDescent="0.2">
      <c r="A26" s="1">
        <v>18</v>
      </c>
      <c r="B26" s="1">
        <v>390</v>
      </c>
      <c r="C26" s="1">
        <v>1800</v>
      </c>
      <c r="D26" s="17" t="s">
        <v>3</v>
      </c>
      <c r="E26" s="17" t="s">
        <v>3</v>
      </c>
      <c r="F26" s="2">
        <v>1.6892956549243467</v>
      </c>
      <c r="G26" s="2">
        <v>2.1225659172714697</v>
      </c>
      <c r="H26" s="17" t="s">
        <v>3</v>
      </c>
      <c r="I26" s="17" t="s">
        <v>3</v>
      </c>
      <c r="J26" s="3">
        <v>0.92191972484824702</v>
      </c>
    </row>
    <row r="27" spans="1:10" x14ac:dyDescent="0.2">
      <c r="A27" s="1">
        <v>19</v>
      </c>
      <c r="B27" s="1">
        <v>402</v>
      </c>
      <c r="C27" s="1">
        <v>1800</v>
      </c>
      <c r="D27" s="17" t="s">
        <v>3</v>
      </c>
      <c r="E27" s="17" t="s">
        <v>3</v>
      </c>
      <c r="F27" s="17">
        <v>1.5741314101884809</v>
      </c>
      <c r="G27" s="17">
        <v>2.2427796821996733</v>
      </c>
      <c r="H27" s="17" t="s">
        <v>3</v>
      </c>
      <c r="I27" s="17" t="s">
        <v>3</v>
      </c>
      <c r="J27" s="4">
        <v>0.92222570825769323</v>
      </c>
    </row>
    <row r="28" spans="1:10" x14ac:dyDescent="0.2">
      <c r="A28" s="1">
        <v>20</v>
      </c>
      <c r="B28" s="1">
        <v>414</v>
      </c>
      <c r="C28" s="1">
        <v>1800</v>
      </c>
      <c r="D28" s="17">
        <v>2.9096141822243609</v>
      </c>
      <c r="E28" s="17">
        <v>4.0900029061435825</v>
      </c>
      <c r="F28" s="17">
        <v>4.5553145494076075</v>
      </c>
      <c r="G28" s="17">
        <v>2.6937625169570789</v>
      </c>
      <c r="H28" s="6">
        <v>63.872958731307357</v>
      </c>
      <c r="I28" s="6">
        <v>97.406598553851182</v>
      </c>
      <c r="J28" s="4">
        <v>0.92311118114001167</v>
      </c>
    </row>
    <row r="29" spans="1:10" x14ac:dyDescent="0.2">
      <c r="A29" s="1">
        <v>21</v>
      </c>
      <c r="B29" s="1">
        <v>426</v>
      </c>
      <c r="C29" s="1">
        <v>1800</v>
      </c>
      <c r="D29" s="17">
        <v>3.1296064402726396</v>
      </c>
      <c r="E29" s="17">
        <v>4.287971530912305</v>
      </c>
      <c r="F29" s="17">
        <v>6.9194216497425911</v>
      </c>
      <c r="G29" s="17">
        <v>2.8963409989972311</v>
      </c>
      <c r="H29" s="6">
        <v>45.229306706421973</v>
      </c>
      <c r="I29" s="6">
        <v>64.797512697656686</v>
      </c>
      <c r="J29" s="4">
        <v>0.92445619478631869</v>
      </c>
    </row>
    <row r="30" spans="1:10" x14ac:dyDescent="0.2">
      <c r="A30" s="1">
        <v>22</v>
      </c>
      <c r="B30" s="1">
        <v>438</v>
      </c>
      <c r="C30" s="1">
        <v>1800</v>
      </c>
      <c r="D30" s="17">
        <v>6.4830770865054896</v>
      </c>
      <c r="E30" s="17">
        <v>3.9612877374366993</v>
      </c>
      <c r="F30" s="17">
        <v>1.0174107119842755</v>
      </c>
      <c r="G30" s="17">
        <v>2.639601505858804</v>
      </c>
      <c r="H30" s="6">
        <v>637.21337018964755</v>
      </c>
      <c r="I30" s="6">
        <v>1698.4354676758528</v>
      </c>
      <c r="J30" s="4">
        <v>0.92465396150162915</v>
      </c>
    </row>
    <row r="31" spans="1:10" x14ac:dyDescent="0.2">
      <c r="A31" s="1">
        <v>23</v>
      </c>
      <c r="B31" s="1">
        <v>450</v>
      </c>
      <c r="C31" s="1">
        <v>1800</v>
      </c>
      <c r="D31" s="2">
        <v>16.6346748054127</v>
      </c>
      <c r="E31" s="2">
        <v>3.6809312232418354</v>
      </c>
      <c r="F31" s="17">
        <v>1.3079768930884088</v>
      </c>
      <c r="G31" s="17">
        <v>2.0287449711191918</v>
      </c>
      <c r="H31" s="6">
        <v>1271.78659602577</v>
      </c>
      <c r="I31" s="6">
        <v>1992.585136823009</v>
      </c>
      <c r="J31" s="4">
        <v>0.92490820916267802</v>
      </c>
    </row>
    <row r="32" spans="1:10" x14ac:dyDescent="0.2">
      <c r="A32" s="1">
        <v>24</v>
      </c>
      <c r="B32" s="1">
        <v>462</v>
      </c>
      <c r="C32" s="1">
        <v>1800</v>
      </c>
      <c r="D32" s="2">
        <v>105.28719099370076</v>
      </c>
      <c r="E32" s="2">
        <v>4.6106226010739695</v>
      </c>
      <c r="F32" s="17">
        <v>31.797498562329903</v>
      </c>
      <c r="G32" s="17">
        <v>5.0439617398182648</v>
      </c>
      <c r="H32" s="6">
        <v>331.1178418243037</v>
      </c>
      <c r="I32" s="6">
        <v>54.489129133258658</v>
      </c>
      <c r="J32" s="4">
        <v>0.93108908260119039</v>
      </c>
    </row>
    <row r="33" spans="1:10" x14ac:dyDescent="0.2">
      <c r="A33" s="1">
        <v>25</v>
      </c>
      <c r="B33" s="1">
        <v>474</v>
      </c>
      <c r="C33" s="1">
        <v>1800</v>
      </c>
      <c r="D33" s="2">
        <v>192.40393259708898</v>
      </c>
      <c r="E33" s="2">
        <v>6.1940096979702215</v>
      </c>
      <c r="F33" s="17">
        <v>99.126985945183904</v>
      </c>
      <c r="G33" s="17">
        <v>9.1989315284888846</v>
      </c>
      <c r="H33" s="6">
        <v>194.09843925193709</v>
      </c>
      <c r="I33" s="6">
        <v>19.065282696706802</v>
      </c>
      <c r="J33" s="4">
        <v>0.95035762202001806</v>
      </c>
    </row>
    <row r="34" spans="1:10" x14ac:dyDescent="0.2">
      <c r="A34" s="1">
        <v>26</v>
      </c>
      <c r="B34" s="1">
        <v>486</v>
      </c>
      <c r="C34" s="1">
        <v>1800</v>
      </c>
      <c r="D34" s="2">
        <v>172.61424470696747</v>
      </c>
      <c r="E34" s="2">
        <v>5.7983889878244641</v>
      </c>
      <c r="F34" s="17">
        <v>68.092018661232558</v>
      </c>
      <c r="G34" s="17">
        <v>7.1686221403452866</v>
      </c>
      <c r="H34" s="6">
        <v>253.50143541161233</v>
      </c>
      <c r="I34" s="6">
        <v>28.013855829423616</v>
      </c>
      <c r="J34" s="4">
        <v>0.96359351064480736</v>
      </c>
    </row>
    <row r="35" spans="1:10" x14ac:dyDescent="0.2">
      <c r="A35" s="1">
        <v>27</v>
      </c>
      <c r="B35" s="1">
        <v>498</v>
      </c>
      <c r="C35" s="1">
        <v>1800</v>
      </c>
      <c r="D35" s="2">
        <v>230.68156665516361</v>
      </c>
      <c r="E35" s="2">
        <v>6.9707362085516724</v>
      </c>
      <c r="F35" s="17">
        <v>106.76070622164981</v>
      </c>
      <c r="G35" s="17">
        <v>9.1445030420245814</v>
      </c>
      <c r="H35" s="6">
        <v>216.07347386428594</v>
      </c>
      <c r="I35" s="6">
        <v>19.625574221881468</v>
      </c>
      <c r="J35" s="4">
        <v>0.98434591077680889</v>
      </c>
    </row>
    <row r="36" spans="1:10" x14ac:dyDescent="0.2">
      <c r="A36" s="1">
        <v>28</v>
      </c>
      <c r="B36" s="1">
        <v>510</v>
      </c>
      <c r="C36" s="1">
        <v>1800</v>
      </c>
      <c r="D36" s="2">
        <v>187.08844243406253</v>
      </c>
      <c r="E36" s="2">
        <v>6.0771561198458048</v>
      </c>
      <c r="F36" s="17">
        <v>78.034552396729808</v>
      </c>
      <c r="G36" s="17">
        <v>6.9450535973007517</v>
      </c>
      <c r="H36" s="6">
        <v>239.75077281522647</v>
      </c>
      <c r="I36" s="6">
        <v>22.714513801603648</v>
      </c>
      <c r="J36" s="4">
        <v>0.9995144527691826</v>
      </c>
    </row>
    <row r="37" spans="1:10" x14ac:dyDescent="0.2">
      <c r="A37" s="1">
        <v>29</v>
      </c>
      <c r="B37" s="1">
        <v>522</v>
      </c>
      <c r="C37" s="1">
        <v>1800</v>
      </c>
      <c r="D37" s="2">
        <v>8.4647624074787604</v>
      </c>
      <c r="E37" s="2">
        <v>4.0535170969059156</v>
      </c>
      <c r="F37" s="17" t="s">
        <v>3</v>
      </c>
      <c r="G37" s="17" t="s">
        <v>3</v>
      </c>
      <c r="H37" s="17" t="s">
        <v>3</v>
      </c>
      <c r="I37" s="17" t="s">
        <v>3</v>
      </c>
      <c r="J37" s="4">
        <v>0.9995144527691826</v>
      </c>
    </row>
    <row r="38" spans="1:10" ht="19" thickBot="1" x14ac:dyDescent="0.25">
      <c r="A38" s="8">
        <v>30</v>
      </c>
      <c r="B38" s="8">
        <v>534</v>
      </c>
      <c r="C38" s="8">
        <v>1800</v>
      </c>
      <c r="D38" s="9">
        <v>12.292639657110765</v>
      </c>
      <c r="E38" s="9">
        <v>4.1507262189237357</v>
      </c>
      <c r="F38" s="18">
        <v>2.4978973485599671</v>
      </c>
      <c r="G38" s="18">
        <v>3.2151258682440669</v>
      </c>
      <c r="H38" s="10">
        <v>492.11948858496714</v>
      </c>
      <c r="I38" s="10">
        <v>654.85647703606321</v>
      </c>
      <c r="J38" s="11">
        <v>0.99999999999999956</v>
      </c>
    </row>
    <row r="39" spans="1:10" ht="19" thickBot="1" x14ac:dyDescent="0.25">
      <c r="H39" s="6"/>
      <c r="I39" s="4"/>
      <c r="J39" s="4"/>
    </row>
    <row r="40" spans="1:10" ht="42" x14ac:dyDescent="0.2">
      <c r="D40" s="15" t="s">
        <v>12</v>
      </c>
      <c r="E40" s="12" t="s">
        <v>5</v>
      </c>
      <c r="F40" s="16" t="s">
        <v>11</v>
      </c>
      <c r="G40" s="12" t="s">
        <v>5</v>
      </c>
      <c r="H40" s="12" t="s">
        <v>10</v>
      </c>
      <c r="I40" s="13" t="s">
        <v>5</v>
      </c>
    </row>
    <row r="41" spans="1:10" ht="19" thickBot="1" x14ac:dyDescent="0.25">
      <c r="D41" s="24">
        <v>6862.1462363683468</v>
      </c>
      <c r="E41" s="25">
        <v>49.582617836329611</v>
      </c>
      <c r="F41" s="26">
        <v>5144.4992165999265</v>
      </c>
      <c r="G41" s="26">
        <v>123.85488591515524</v>
      </c>
      <c r="H41" s="26">
        <v>133.38803151579907</v>
      </c>
      <c r="I41" s="27">
        <v>3.3528557500513636</v>
      </c>
    </row>
    <row r="42" spans="1:10" ht="19" thickBot="1" x14ac:dyDescent="0.25"/>
    <row r="43" spans="1:10" ht="42" x14ac:dyDescent="0.2">
      <c r="D43" s="15" t="s">
        <v>20</v>
      </c>
      <c r="E43" s="13" t="s">
        <v>5</v>
      </c>
      <c r="G43" s="14"/>
    </row>
    <row r="44" spans="1:10" ht="19" thickBot="1" x14ac:dyDescent="0.25">
      <c r="D44" s="28">
        <v>6363.1298123581537</v>
      </c>
      <c r="E44" s="27">
        <v>49.732442361959414</v>
      </c>
    </row>
    <row r="46" spans="1:10" x14ac:dyDescent="0.2">
      <c r="D46" s="2"/>
    </row>
    <row r="47" spans="1:10" x14ac:dyDescent="0.2">
      <c r="A47" s="32" t="s">
        <v>27</v>
      </c>
    </row>
    <row r="48" spans="1:10" x14ac:dyDescent="0.2">
      <c r="A48" t="s">
        <v>22</v>
      </c>
    </row>
    <row r="49" spans="1:1" x14ac:dyDescent="0.2">
      <c r="A49" t="s">
        <v>23</v>
      </c>
    </row>
  </sheetData>
  <mergeCells count="1">
    <mergeCell ref="A6:J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Table S-2</vt:lpstr>
      <vt:lpstr>Table S-3</vt:lpstr>
      <vt:lpstr>Table S-4</vt:lpstr>
      <vt:lpstr>Table S-5</vt:lpstr>
      <vt:lpstr>bulk_r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Tremblay, Marissa Marie</dc:creator>
  <cp:lastModifiedBy>RD</cp:lastModifiedBy>
  <dcterms:created xsi:type="dcterms:W3CDTF">2024-09-21T21:33:13Z</dcterms:created>
  <dcterms:modified xsi:type="dcterms:W3CDTF">2025-07-07T07:45:02Z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7606f69-b0ae-4874-be30-7d43a3c7be10_Enabled">
    <vt:lpwstr>true</vt:lpwstr>
  </property>
  <property fmtid="{D5CDD505-2E9C-101B-9397-08002B2CF9AE}" pid="3" name="MSIP_Label_f7606f69-b0ae-4874-be30-7d43a3c7be10_SetDate">
    <vt:lpwstr>2025-04-23T15:47:58Z</vt:lpwstr>
  </property>
  <property fmtid="{D5CDD505-2E9C-101B-9397-08002B2CF9AE}" pid="4" name="MSIP_Label_f7606f69-b0ae-4874-be30-7d43a3c7be10_Method">
    <vt:lpwstr>Standard</vt:lpwstr>
  </property>
  <property fmtid="{D5CDD505-2E9C-101B-9397-08002B2CF9AE}" pid="5" name="MSIP_Label_f7606f69-b0ae-4874-be30-7d43a3c7be10_Name">
    <vt:lpwstr>defa4170-0d19-0005-0001-bc88714345d2</vt:lpwstr>
  </property>
  <property fmtid="{D5CDD505-2E9C-101B-9397-08002B2CF9AE}" pid="6" name="MSIP_Label_f7606f69-b0ae-4874-be30-7d43a3c7be10_SiteId">
    <vt:lpwstr>4130bd39-7c53-419c-b1e5-8758d6d63f21</vt:lpwstr>
  </property>
  <property fmtid="{D5CDD505-2E9C-101B-9397-08002B2CF9AE}" pid="7" name="MSIP_Label_f7606f69-b0ae-4874-be30-7d43a3c7be10_ActionId">
    <vt:lpwstr>acc560fb-7ac6-4313-ab99-40423952b39d</vt:lpwstr>
  </property>
  <property fmtid="{D5CDD505-2E9C-101B-9397-08002B2CF9AE}" pid="8" name="MSIP_Label_f7606f69-b0ae-4874-be30-7d43a3c7be10_ContentBits">
    <vt:lpwstr>0</vt:lpwstr>
  </property>
  <property fmtid="{D5CDD505-2E9C-101B-9397-08002B2CF9AE}" pid="9" name="MSIP_Label_f7606f69-b0ae-4874-be30-7d43a3c7be10_Tag">
    <vt:lpwstr>50, 3, 0, 1</vt:lpwstr>
  </property>
</Properties>
</file>