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5"/>
  <workbookPr/>
  <mc:AlternateContent xmlns:mc="http://schemas.openxmlformats.org/markup-compatibility/2006">
    <mc:Choice Requires="x15">
      <x15ac:absPath xmlns:x15ac="http://schemas.microsoft.com/office/spreadsheetml/2010/11/ac" url="/Users/berto1/Library/CloudStorage/Dropbox/GPL Submissions/GPL Subm v36/GPL2535 Gao/SuppInfo/"/>
    </mc:Choice>
  </mc:AlternateContent>
  <xr:revisionPtr revIDLastSave="0" documentId="13_ncr:1_{6E42F65F-C4ED-BE46-98EA-8DFE4FD110BD}" xr6:coauthVersionLast="47" xr6:coauthVersionMax="47" xr10:uidLastSave="{00000000-0000-0000-0000-000000000000}"/>
  <bookViews>
    <workbookView xWindow="0" yWindow="760" windowWidth="30240" windowHeight="18880" xr2:uid="{00000000-000D-0000-FFFF-FFFF00000000}"/>
  </bookViews>
  <sheets>
    <sheet name="Table S-1" sheetId="8" r:id="rId1"/>
    <sheet name="Table S-2" sheetId="10" r:id="rId2"/>
    <sheet name="Table S-3" sheetId="1" r:id="rId3"/>
    <sheet name="Table S-4" sheetId="9" r:id="rId4"/>
    <sheet name="Table S-5" sheetId="2" r:id="rId5"/>
    <sheet name="Table S-6" sheetId="3" r:id="rId6"/>
    <sheet name="Table S-7" sheetId="5" r:id="rId7"/>
    <sheet name="Sheet S-8" sheetId="11" r:id="rId8"/>
    <sheet name="Table S-9" sheetId="14" r:id="rId9"/>
    <sheet name="Table S-10" sheetId="6" r:id="rId10"/>
    <sheet name="Table S-11" sheetId="15" r:id="rId11"/>
    <sheet name="Table S-12" sheetId="16" r:id="rId12"/>
    <sheet name="Table S-13" sheetId="12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76" i="15" l="1"/>
  <c r="C275" i="15"/>
  <c r="C274" i="15"/>
  <c r="C273" i="15"/>
  <c r="C272" i="15"/>
  <c r="C271" i="15"/>
  <c r="C270" i="15"/>
  <c r="C269" i="15"/>
  <c r="C268" i="15"/>
  <c r="C267" i="15"/>
  <c r="C266" i="15"/>
  <c r="C265" i="15"/>
  <c r="C264" i="15"/>
  <c r="C263" i="15"/>
  <c r="C262" i="15"/>
  <c r="C261" i="15"/>
  <c r="C260" i="15"/>
  <c r="C259" i="15"/>
  <c r="C258" i="15"/>
  <c r="C257" i="15"/>
  <c r="C256" i="15"/>
  <c r="C255" i="15"/>
  <c r="C254" i="15"/>
  <c r="C253" i="15"/>
  <c r="C252" i="15"/>
  <c r="C251" i="15"/>
  <c r="C250" i="15"/>
  <c r="C249" i="15"/>
  <c r="C248" i="15"/>
  <c r="C247" i="15"/>
  <c r="C246" i="15"/>
  <c r="C245" i="15"/>
  <c r="C244" i="15"/>
  <c r="C243" i="15"/>
  <c r="C242" i="15"/>
  <c r="C241" i="15"/>
  <c r="C240" i="15"/>
  <c r="C239" i="15"/>
  <c r="C238" i="15"/>
  <c r="C237" i="15"/>
  <c r="C236" i="15"/>
  <c r="C235" i="15"/>
  <c r="C234" i="15"/>
  <c r="C233" i="15"/>
  <c r="C232" i="15"/>
  <c r="C231" i="15"/>
  <c r="C230" i="15"/>
  <c r="C229" i="15"/>
  <c r="C228" i="15"/>
  <c r="C227" i="15"/>
  <c r="C226" i="15"/>
  <c r="C225" i="15"/>
  <c r="C224" i="15"/>
  <c r="C223" i="15"/>
  <c r="C222" i="15"/>
  <c r="C221" i="15"/>
  <c r="C220" i="15"/>
  <c r="C219" i="15"/>
  <c r="C218" i="15"/>
  <c r="C217" i="15"/>
  <c r="C216" i="15"/>
  <c r="C215" i="15"/>
  <c r="C214" i="15"/>
  <c r="C213" i="15"/>
  <c r="C212" i="15"/>
  <c r="C211" i="15"/>
  <c r="C210" i="15"/>
  <c r="C209" i="15"/>
  <c r="C208" i="15"/>
  <c r="C207" i="15"/>
  <c r="C206" i="15"/>
  <c r="C205" i="15"/>
  <c r="C204" i="15"/>
  <c r="C203" i="15"/>
  <c r="C202" i="15"/>
  <c r="C201" i="15"/>
  <c r="C200" i="15"/>
  <c r="C199" i="15"/>
  <c r="C198" i="15"/>
  <c r="C197" i="15"/>
  <c r="C196" i="15"/>
  <c r="C195" i="15"/>
  <c r="C194" i="15"/>
  <c r="C193" i="15"/>
  <c r="C192" i="15"/>
  <c r="C191" i="15"/>
  <c r="C190" i="15"/>
  <c r="C189" i="15"/>
  <c r="C188" i="15"/>
  <c r="C187" i="15"/>
  <c r="C186" i="15"/>
  <c r="C185" i="15"/>
  <c r="C184" i="15"/>
  <c r="C183" i="15"/>
  <c r="C182" i="15"/>
  <c r="C181" i="15"/>
  <c r="C180" i="15"/>
  <c r="C179" i="15"/>
  <c r="C178" i="15"/>
  <c r="C177" i="15"/>
  <c r="C176" i="15"/>
  <c r="C175" i="15"/>
  <c r="C174" i="15"/>
  <c r="C173" i="15"/>
  <c r="C172" i="15"/>
  <c r="C171" i="15"/>
  <c r="C170" i="15"/>
  <c r="C169" i="15"/>
  <c r="C168" i="15"/>
  <c r="C167" i="15"/>
  <c r="C166" i="15"/>
  <c r="C165" i="15"/>
  <c r="C164" i="15"/>
  <c r="C163" i="15"/>
  <c r="C162" i="15"/>
  <c r="C161" i="15"/>
  <c r="C160" i="15"/>
  <c r="C159" i="15"/>
  <c r="C158" i="15"/>
  <c r="C157" i="15"/>
  <c r="C156" i="15"/>
  <c r="C155" i="15"/>
  <c r="C154" i="15"/>
  <c r="C153" i="15"/>
  <c r="C152" i="15"/>
  <c r="C151" i="15"/>
  <c r="C150" i="15"/>
  <c r="C149" i="15"/>
  <c r="C148" i="15"/>
  <c r="C147" i="15"/>
  <c r="A99" i="11" l="1"/>
  <c r="A98" i="11"/>
  <c r="A97" i="11"/>
  <c r="A96" i="11"/>
  <c r="A95" i="11"/>
  <c r="A94" i="11"/>
  <c r="A93" i="11"/>
  <c r="A92" i="11"/>
  <c r="A91" i="11"/>
  <c r="A90" i="11"/>
  <c r="A89" i="11"/>
  <c r="A88" i="11"/>
  <c r="A87" i="11"/>
  <c r="A86" i="11"/>
  <c r="A85" i="11"/>
  <c r="A84" i="11"/>
  <c r="A83" i="11"/>
  <c r="A82" i="11"/>
  <c r="A81" i="11"/>
  <c r="A80" i="11"/>
  <c r="A79" i="11"/>
  <c r="A78" i="11"/>
  <c r="A77" i="11"/>
  <c r="A76" i="11"/>
  <c r="A75" i="11"/>
  <c r="A74" i="11"/>
  <c r="C279" i="6" l="1"/>
  <c r="C278" i="6"/>
  <c r="C277" i="6"/>
  <c r="C276" i="6"/>
  <c r="C275" i="6"/>
  <c r="C274" i="6"/>
  <c r="C273" i="6"/>
  <c r="C272" i="6"/>
  <c r="C271" i="6"/>
  <c r="C270" i="6"/>
  <c r="C269" i="6"/>
  <c r="C268" i="6"/>
  <c r="C267" i="6"/>
  <c r="C266" i="6"/>
  <c r="C265" i="6"/>
  <c r="C264" i="6"/>
  <c r="C263" i="6"/>
  <c r="C262" i="6"/>
  <c r="C261" i="6"/>
  <c r="C260" i="6"/>
  <c r="C259" i="6"/>
  <c r="C258" i="6"/>
  <c r="C257" i="6"/>
  <c r="C256" i="6"/>
  <c r="C255" i="6"/>
  <c r="C254" i="6"/>
  <c r="C253" i="6"/>
  <c r="C252" i="6"/>
  <c r="C251" i="6"/>
  <c r="C250" i="6"/>
  <c r="C249" i="6"/>
  <c r="C248" i="6"/>
  <c r="C247" i="6"/>
  <c r="C246" i="6"/>
  <c r="C245" i="6"/>
  <c r="C244" i="6"/>
  <c r="C243" i="6"/>
  <c r="C242" i="6"/>
  <c r="C241" i="6"/>
  <c r="C240" i="6"/>
  <c r="C239" i="6"/>
  <c r="C238" i="6"/>
  <c r="C237" i="6"/>
  <c r="C236" i="6"/>
  <c r="C235" i="6"/>
  <c r="C234" i="6"/>
  <c r="C233" i="6"/>
  <c r="C232" i="6"/>
  <c r="C231" i="6"/>
  <c r="C230" i="6"/>
  <c r="C229" i="6"/>
  <c r="C228" i="6"/>
  <c r="C227" i="6"/>
  <c r="C226" i="6"/>
  <c r="C225" i="6"/>
  <c r="C224" i="6"/>
  <c r="C223" i="6"/>
  <c r="C222" i="6"/>
  <c r="C221" i="6"/>
  <c r="C220" i="6"/>
  <c r="C219" i="6"/>
  <c r="C218" i="6"/>
  <c r="C217" i="6"/>
  <c r="C216" i="6"/>
  <c r="C215" i="6"/>
  <c r="C214" i="6"/>
  <c r="C213" i="6"/>
  <c r="C212" i="6"/>
  <c r="C211" i="6"/>
  <c r="C210" i="6"/>
  <c r="C209" i="6"/>
  <c r="C208" i="6"/>
  <c r="C207" i="6"/>
  <c r="C206" i="6"/>
  <c r="C205" i="6"/>
  <c r="C204" i="6"/>
  <c r="C203" i="6"/>
  <c r="C202" i="6"/>
  <c r="C201" i="6"/>
  <c r="C200" i="6"/>
  <c r="C199" i="6"/>
  <c r="C198" i="6"/>
  <c r="C197" i="6"/>
  <c r="C196" i="6"/>
  <c r="C195" i="6"/>
  <c r="C194" i="6"/>
  <c r="C193" i="6"/>
  <c r="C192" i="6"/>
  <c r="C191" i="6"/>
  <c r="C190" i="6"/>
  <c r="C189" i="6"/>
  <c r="C188" i="6"/>
  <c r="C187" i="6"/>
  <c r="C186" i="6"/>
  <c r="C185" i="6"/>
  <c r="C184" i="6"/>
  <c r="C183" i="6"/>
  <c r="C182" i="6"/>
  <c r="C181" i="6"/>
  <c r="C180" i="6"/>
  <c r="C179" i="6"/>
  <c r="C178" i="6"/>
  <c r="C177" i="6"/>
  <c r="C176" i="6"/>
  <c r="C175" i="6"/>
  <c r="C174" i="6"/>
  <c r="C173" i="6"/>
  <c r="C172" i="6"/>
  <c r="C171" i="6"/>
  <c r="C170" i="6"/>
  <c r="C169" i="6"/>
  <c r="C168" i="6"/>
  <c r="C167" i="6"/>
  <c r="C166" i="6"/>
  <c r="C165" i="6"/>
  <c r="C164" i="6"/>
  <c r="C163" i="6"/>
  <c r="C162" i="6"/>
  <c r="C161" i="6"/>
  <c r="C160" i="6"/>
  <c r="C159" i="6"/>
  <c r="C158" i="6"/>
  <c r="C157" i="6"/>
  <c r="C156" i="6"/>
  <c r="C155" i="6"/>
  <c r="C154" i="6"/>
  <c r="C153" i="6"/>
  <c r="C152" i="6"/>
  <c r="C151" i="6"/>
  <c r="C150" i="6"/>
  <c r="O37" i="2" l="1"/>
</calcChain>
</file>

<file path=xl/sharedStrings.xml><?xml version="1.0" encoding="utf-8"?>
<sst xmlns="http://schemas.openxmlformats.org/spreadsheetml/2006/main" count="1018" uniqueCount="329">
  <si>
    <t>Type</t>
    <phoneticPr fontId="2" type="noConversion"/>
  </si>
  <si>
    <t>Sample</t>
    <phoneticPr fontId="2" type="noConversion"/>
  </si>
  <si>
    <t>Gneiss</t>
    <phoneticPr fontId="2" type="noConversion"/>
  </si>
  <si>
    <t>Schist</t>
    <phoneticPr fontId="2" type="noConversion"/>
  </si>
  <si>
    <t>Source rocks</t>
    <phoneticPr fontId="2" type="noConversion"/>
  </si>
  <si>
    <t>Residual rocks</t>
    <phoneticPr fontId="2" type="noConversion"/>
  </si>
  <si>
    <t>Melanosome</t>
    <phoneticPr fontId="2" type="noConversion"/>
  </si>
  <si>
    <t>Granitic rocks</t>
    <phoneticPr fontId="2" type="noConversion"/>
  </si>
  <si>
    <t>Granitic dike</t>
    <phoneticPr fontId="2" type="noConversion"/>
  </si>
  <si>
    <t>19T95</t>
  </si>
  <si>
    <t>19T105</t>
    <phoneticPr fontId="2" type="noConversion"/>
  </si>
  <si>
    <t>19T124</t>
    <phoneticPr fontId="2" type="noConversion"/>
  </si>
  <si>
    <t>19T125</t>
    <phoneticPr fontId="2" type="noConversion"/>
  </si>
  <si>
    <t>22XZ147</t>
    <phoneticPr fontId="2" type="noConversion"/>
  </si>
  <si>
    <t>19T81</t>
    <phoneticPr fontId="2" type="noConversion"/>
  </si>
  <si>
    <t>19T86</t>
    <phoneticPr fontId="2" type="noConversion"/>
  </si>
  <si>
    <t>19T91</t>
    <phoneticPr fontId="2" type="noConversion"/>
  </si>
  <si>
    <t>19T93</t>
    <phoneticPr fontId="2" type="noConversion"/>
  </si>
  <si>
    <t>19T111</t>
    <phoneticPr fontId="2" type="noConversion"/>
  </si>
  <si>
    <t>19T92</t>
    <phoneticPr fontId="2" type="noConversion"/>
  </si>
  <si>
    <t>19T98</t>
    <phoneticPr fontId="2" type="noConversion"/>
  </si>
  <si>
    <t>19T115</t>
    <phoneticPr fontId="2" type="noConversion"/>
  </si>
  <si>
    <t>19T101B</t>
    <phoneticPr fontId="2" type="noConversion"/>
  </si>
  <si>
    <t>19T109B</t>
    <phoneticPr fontId="2" type="noConversion"/>
  </si>
  <si>
    <t>22XZ152M</t>
    <phoneticPr fontId="2" type="noConversion"/>
  </si>
  <si>
    <t>22XZ153M</t>
    <phoneticPr fontId="2" type="noConversion"/>
  </si>
  <si>
    <t>22XZ155M</t>
    <phoneticPr fontId="2" type="noConversion"/>
  </si>
  <si>
    <t>22XZ157M</t>
    <phoneticPr fontId="2" type="noConversion"/>
  </si>
  <si>
    <t>22XZ158M</t>
    <phoneticPr fontId="2" type="noConversion"/>
  </si>
  <si>
    <t>19T79</t>
    <phoneticPr fontId="2" type="noConversion"/>
  </si>
  <si>
    <t>19T106</t>
    <phoneticPr fontId="2" type="noConversion"/>
  </si>
  <si>
    <t>19T109A</t>
    <phoneticPr fontId="2" type="noConversion"/>
  </si>
  <si>
    <t>22XZ146</t>
    <phoneticPr fontId="2" type="noConversion"/>
  </si>
  <si>
    <t>22XZ152L</t>
    <phoneticPr fontId="2" type="noConversion"/>
  </si>
  <si>
    <t>22XZ153L</t>
    <phoneticPr fontId="2" type="noConversion"/>
  </si>
  <si>
    <t>22XZ157L</t>
    <phoneticPr fontId="2" type="noConversion"/>
  </si>
  <si>
    <t>22XZ158L</t>
    <phoneticPr fontId="2" type="noConversion"/>
  </si>
  <si>
    <t>19T78</t>
    <phoneticPr fontId="2" type="noConversion"/>
  </si>
  <si>
    <t>19T96</t>
    <phoneticPr fontId="2" type="noConversion"/>
  </si>
  <si>
    <t>19T100</t>
    <phoneticPr fontId="2" type="noConversion"/>
  </si>
  <si>
    <t>19T101A</t>
    <phoneticPr fontId="2" type="noConversion"/>
  </si>
  <si>
    <t>19T107</t>
    <phoneticPr fontId="2" type="noConversion"/>
  </si>
  <si>
    <t>19T121A</t>
    <phoneticPr fontId="2" type="noConversion"/>
  </si>
  <si>
    <t>19T148</t>
    <phoneticPr fontId="2" type="noConversion"/>
  </si>
  <si>
    <t>22XZ155L</t>
    <phoneticPr fontId="2" type="noConversion"/>
  </si>
  <si>
    <t>Geostandards</t>
    <phoneticPr fontId="2" type="noConversion"/>
  </si>
  <si>
    <t>Granitic vein</t>
    <phoneticPr fontId="2" type="noConversion"/>
  </si>
  <si>
    <t>Minerals</t>
    <phoneticPr fontId="2" type="noConversion"/>
  </si>
  <si>
    <t>K-feldspar</t>
    <phoneticPr fontId="2" type="noConversion"/>
  </si>
  <si>
    <t>Muscovite</t>
    <phoneticPr fontId="2" type="noConversion"/>
  </si>
  <si>
    <t>Plagioclase</t>
    <phoneticPr fontId="2" type="noConversion"/>
  </si>
  <si>
    <t>This study</t>
  </si>
  <si>
    <t>This study</t>
    <phoneticPr fontId="2" type="noConversion"/>
  </si>
  <si>
    <t>G-2</t>
  </si>
  <si>
    <t>G-2</t>
    <phoneticPr fontId="2" type="noConversion"/>
  </si>
  <si>
    <t>Reference</t>
    <phoneticPr fontId="2" type="noConversion"/>
  </si>
  <si>
    <t>Chen et al., 2022</t>
    <phoneticPr fontId="2" type="noConversion"/>
  </si>
  <si>
    <t>AGV-2</t>
    <phoneticPr fontId="2" type="noConversion"/>
  </si>
  <si>
    <t>BHVO-2</t>
    <phoneticPr fontId="2" type="noConversion"/>
  </si>
  <si>
    <t>RGM-1</t>
    <phoneticPr fontId="2" type="noConversion"/>
  </si>
  <si>
    <r>
      <t>δ</t>
    </r>
    <r>
      <rPr>
        <b/>
        <vertAlign val="superscript"/>
        <sz val="11"/>
        <color theme="1"/>
        <rFont val="Times New Roman"/>
        <family val="1"/>
      </rPr>
      <t>88/86</t>
    </r>
    <r>
      <rPr>
        <b/>
        <sz val="11"/>
        <color theme="1"/>
        <rFont val="Times New Roman"/>
        <family val="1"/>
      </rPr>
      <t>Sr</t>
    </r>
    <r>
      <rPr>
        <b/>
        <vertAlign val="superscript"/>
        <sz val="11"/>
        <color theme="1"/>
        <rFont val="Times New Roman"/>
        <family val="1"/>
      </rPr>
      <t>a</t>
    </r>
    <phoneticPr fontId="2" type="noConversion"/>
  </si>
  <si>
    <r>
      <t>2SD</t>
    </r>
    <r>
      <rPr>
        <b/>
        <vertAlign val="superscript"/>
        <sz val="11"/>
        <color theme="1"/>
        <rFont val="Times New Roman"/>
        <family val="1"/>
      </rPr>
      <t>b</t>
    </r>
    <phoneticPr fontId="2" type="noConversion"/>
  </si>
  <si>
    <r>
      <t>n</t>
    </r>
    <r>
      <rPr>
        <b/>
        <vertAlign val="superscript"/>
        <sz val="11"/>
        <color theme="1"/>
        <rFont val="Times New Roman"/>
        <family val="1"/>
      </rPr>
      <t>c</t>
    </r>
    <phoneticPr fontId="2" type="noConversion"/>
  </si>
  <si>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 xml:space="preserve"> δ</t>
    </r>
    <r>
      <rPr>
        <vertAlign val="superscript"/>
        <sz val="11"/>
        <color theme="1"/>
        <rFont val="Times New Roman"/>
        <family val="1"/>
      </rPr>
      <t>88/86</t>
    </r>
    <r>
      <rPr>
        <sz val="11"/>
        <color theme="1"/>
        <rFont val="Times New Roman"/>
        <family val="1"/>
      </rPr>
      <t>Sr = [(</t>
    </r>
    <r>
      <rPr>
        <vertAlign val="superscript"/>
        <sz val="11"/>
        <color theme="1"/>
        <rFont val="Times New Roman"/>
        <family val="1"/>
      </rPr>
      <t>88</t>
    </r>
    <r>
      <rPr>
        <sz val="11"/>
        <color theme="1"/>
        <rFont val="Times New Roman"/>
        <family val="1"/>
      </rPr>
      <t>Sr/</t>
    </r>
    <r>
      <rPr>
        <vertAlign val="superscript"/>
        <sz val="11"/>
        <color theme="1"/>
        <rFont val="Times New Roman"/>
        <family val="1"/>
      </rPr>
      <t>86</t>
    </r>
    <r>
      <rPr>
        <sz val="11"/>
        <color theme="1"/>
        <rFont val="Times New Roman"/>
        <family val="1"/>
      </rPr>
      <t>Sr)</t>
    </r>
    <r>
      <rPr>
        <vertAlign val="subscript"/>
        <sz val="11"/>
        <color theme="1"/>
        <rFont val="Times New Roman"/>
        <family val="1"/>
      </rPr>
      <t>sample</t>
    </r>
    <r>
      <rPr>
        <sz val="11"/>
        <color theme="1"/>
        <rFont val="Times New Roman"/>
        <family val="1"/>
      </rPr>
      <t>/(</t>
    </r>
    <r>
      <rPr>
        <vertAlign val="superscript"/>
        <sz val="11"/>
        <color theme="1"/>
        <rFont val="Times New Roman"/>
        <family val="1"/>
      </rPr>
      <t>88</t>
    </r>
    <r>
      <rPr>
        <sz val="11"/>
        <color theme="1"/>
        <rFont val="Times New Roman"/>
        <family val="1"/>
      </rPr>
      <t>Sr/</t>
    </r>
    <r>
      <rPr>
        <vertAlign val="superscript"/>
        <sz val="11"/>
        <color theme="1"/>
        <rFont val="Times New Roman"/>
        <family val="1"/>
      </rPr>
      <t>86</t>
    </r>
    <r>
      <rPr>
        <sz val="11"/>
        <color theme="1"/>
        <rFont val="Times New Roman"/>
        <family val="1"/>
      </rPr>
      <t>Sr)</t>
    </r>
    <r>
      <rPr>
        <vertAlign val="subscript"/>
        <sz val="11"/>
        <color theme="1"/>
        <rFont val="Times New Roman"/>
        <family val="1"/>
      </rPr>
      <t>SRM987</t>
    </r>
    <r>
      <rPr>
        <sz val="11"/>
        <color theme="1"/>
        <rFont val="Times New Roman"/>
        <family val="1"/>
      </rPr>
      <t>]-1</t>
    </r>
    <phoneticPr fontId="2" type="noConversion"/>
  </si>
  <si>
    <r>
      <rPr>
        <vertAlign val="superscript"/>
        <sz val="11"/>
        <color theme="1"/>
        <rFont val="Times New Roman"/>
        <family val="1"/>
      </rPr>
      <t>b</t>
    </r>
    <r>
      <rPr>
        <sz val="11"/>
        <color theme="1"/>
        <rFont val="Times New Roman"/>
        <family val="1"/>
      </rPr>
      <t xml:space="preserve"> 2SD = two times the standard deviation of n repeat measurements.</t>
    </r>
    <phoneticPr fontId="2" type="noConversion"/>
  </si>
  <si>
    <r>
      <rPr>
        <vertAlign val="superscript"/>
        <sz val="11"/>
        <color theme="1"/>
        <rFont val="Times New Roman"/>
        <family val="1"/>
      </rPr>
      <t>c</t>
    </r>
    <r>
      <rPr>
        <sz val="11"/>
        <color theme="1"/>
        <rFont val="Times New Roman"/>
        <family val="1"/>
      </rPr>
      <t xml:space="preserve"> n is the times of repeated measurements of the same solution.</t>
    </r>
    <phoneticPr fontId="2" type="noConversion"/>
  </si>
  <si>
    <r>
      <t>Chen, X.-Q., Zeng, Z., Yu, H.-M., Sun, N., Huang, F. (2022) Precise measurements of δ</t>
    </r>
    <r>
      <rPr>
        <vertAlign val="superscript"/>
        <sz val="11"/>
        <color theme="1"/>
        <rFont val="Times New Roman"/>
        <family val="1"/>
      </rPr>
      <t>88/86</t>
    </r>
    <r>
      <rPr>
        <sz val="11"/>
        <color theme="1"/>
        <rFont val="Times New Roman"/>
        <family val="1"/>
      </rPr>
      <t xml:space="preserve">Sr for twenty geological reference materials by double-spike MC-ICP-MS. International Journal of Mass Spectrometry 479, 116883. </t>
    </r>
    <r>
      <rPr>
        <sz val="11"/>
        <color rgb="FF00B0F0"/>
        <rFont val="Times New Roman"/>
        <family val="1"/>
      </rPr>
      <t>https://doi.org/10.1016/j.ijms.2022.116883</t>
    </r>
    <phoneticPr fontId="2" type="noConversion"/>
  </si>
  <si>
    <t>MgO</t>
  </si>
  <si>
    <t>MnO</t>
  </si>
  <si>
    <t>CaO</t>
  </si>
  <si>
    <t>Total</t>
  </si>
  <si>
    <r>
      <t>SiO</t>
    </r>
    <r>
      <rPr>
        <b/>
        <vertAlign val="subscript"/>
        <sz val="11"/>
        <color theme="1"/>
        <rFont val="Times New Roman"/>
        <family val="1"/>
      </rPr>
      <t>2</t>
    </r>
    <phoneticPr fontId="2" type="noConversion"/>
  </si>
  <si>
    <r>
      <t>TiO</t>
    </r>
    <r>
      <rPr>
        <b/>
        <vertAlign val="subscript"/>
        <sz val="11"/>
        <color theme="1"/>
        <rFont val="Times New Roman"/>
        <family val="1"/>
      </rPr>
      <t>2</t>
    </r>
    <phoneticPr fontId="2" type="noConversion"/>
  </si>
  <si>
    <r>
      <t>Al</t>
    </r>
    <r>
      <rPr>
        <b/>
        <vertAlign val="subscript"/>
        <sz val="11"/>
        <color theme="1"/>
        <rFont val="Times New Roman"/>
        <family val="1"/>
      </rPr>
      <t>2</t>
    </r>
    <r>
      <rPr>
        <b/>
        <sz val="11"/>
        <color theme="1"/>
        <rFont val="Times New Roman"/>
        <family val="1"/>
      </rPr>
      <t>O</t>
    </r>
    <r>
      <rPr>
        <b/>
        <vertAlign val="subscript"/>
        <sz val="11"/>
        <color theme="1"/>
        <rFont val="Times New Roman"/>
        <family val="1"/>
      </rPr>
      <t>3</t>
    </r>
    <phoneticPr fontId="2" type="noConversion"/>
  </si>
  <si>
    <r>
      <t>Fe</t>
    </r>
    <r>
      <rPr>
        <b/>
        <vertAlign val="subscript"/>
        <sz val="11"/>
        <color theme="1"/>
        <rFont val="Times New Roman"/>
        <family val="1"/>
      </rPr>
      <t>2</t>
    </r>
    <r>
      <rPr>
        <b/>
        <sz val="11"/>
        <color theme="1"/>
        <rFont val="Times New Roman"/>
        <family val="1"/>
      </rPr>
      <t>O</t>
    </r>
    <r>
      <rPr>
        <b/>
        <vertAlign val="subscript"/>
        <sz val="11"/>
        <color theme="1"/>
        <rFont val="Times New Roman"/>
        <family val="1"/>
      </rPr>
      <t>3</t>
    </r>
    <phoneticPr fontId="2" type="noConversion"/>
  </si>
  <si>
    <r>
      <t>Na</t>
    </r>
    <r>
      <rPr>
        <b/>
        <vertAlign val="subscript"/>
        <sz val="11"/>
        <color theme="1"/>
        <rFont val="Times New Roman"/>
        <family val="1"/>
      </rPr>
      <t>2</t>
    </r>
    <r>
      <rPr>
        <b/>
        <sz val="11"/>
        <color theme="1"/>
        <rFont val="Times New Roman"/>
        <family val="1"/>
      </rPr>
      <t>O</t>
    </r>
    <phoneticPr fontId="2" type="noConversion"/>
  </si>
  <si>
    <r>
      <t>K</t>
    </r>
    <r>
      <rPr>
        <b/>
        <vertAlign val="subscript"/>
        <sz val="11"/>
        <color theme="1"/>
        <rFont val="Times New Roman"/>
        <family val="1"/>
      </rPr>
      <t>2</t>
    </r>
    <r>
      <rPr>
        <b/>
        <sz val="11"/>
        <color theme="1"/>
        <rFont val="Times New Roman"/>
        <family val="1"/>
      </rPr>
      <t>O</t>
    </r>
    <phoneticPr fontId="2" type="noConversion"/>
  </si>
  <si>
    <r>
      <t>P</t>
    </r>
    <r>
      <rPr>
        <b/>
        <vertAlign val="subscript"/>
        <sz val="11"/>
        <color theme="1"/>
        <rFont val="Times New Roman"/>
        <family val="1"/>
      </rPr>
      <t>2</t>
    </r>
    <r>
      <rPr>
        <b/>
        <sz val="11"/>
        <color theme="1"/>
        <rFont val="Times New Roman"/>
        <family val="1"/>
      </rPr>
      <t>O</t>
    </r>
    <r>
      <rPr>
        <b/>
        <vertAlign val="subscript"/>
        <sz val="11"/>
        <color theme="1"/>
        <rFont val="Times New Roman"/>
        <family val="1"/>
      </rPr>
      <t>5</t>
    </r>
    <phoneticPr fontId="2" type="noConversion"/>
  </si>
  <si>
    <t>LOI</t>
    <phoneticPr fontId="2" type="noConversion"/>
  </si>
  <si>
    <t>CIA</t>
    <phoneticPr fontId="2" type="noConversion"/>
  </si>
  <si>
    <t>Sr</t>
    <phoneticPr fontId="2" type="noConversion"/>
  </si>
  <si>
    <t>Ba</t>
    <phoneticPr fontId="2" type="noConversion"/>
  </si>
  <si>
    <t>Th</t>
    <phoneticPr fontId="2" type="noConversion"/>
  </si>
  <si>
    <t>U</t>
    <phoneticPr fontId="2" type="noConversion"/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</si>
  <si>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</si>
  <si>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</si>
  <si>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</si>
  <si>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</si>
  <si>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</si>
  <si>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</si>
  <si>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</si>
  <si>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</si>
  <si>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</si>
  <si>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</si>
  <si>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</si>
  <si>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</si>
  <si>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</si>
  <si>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</si>
  <si>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r>
      <t>Eu/Eu</t>
    </r>
    <r>
      <rPr>
        <b/>
        <vertAlign val="superscript"/>
        <sz val="11"/>
        <color theme="1"/>
        <rFont val="Times New Roman"/>
        <family val="1"/>
      </rPr>
      <t>*</t>
    </r>
    <phoneticPr fontId="2" type="noConversion"/>
  </si>
  <si>
    <r>
      <t>TE</t>
    </r>
    <r>
      <rPr>
        <b/>
        <vertAlign val="subscript"/>
        <sz val="11"/>
        <color theme="1"/>
        <rFont val="Times New Roman"/>
        <family val="1"/>
      </rPr>
      <t>1,3</t>
    </r>
    <phoneticPr fontId="2" type="noConversion"/>
  </si>
  <si>
    <r>
      <rPr>
        <b/>
        <vertAlign val="superscript"/>
        <sz val="11"/>
        <color theme="1"/>
        <rFont val="Times New Roman"/>
        <family val="1"/>
      </rPr>
      <t>87</t>
    </r>
    <r>
      <rPr>
        <b/>
        <sz val="11"/>
        <color theme="1"/>
        <rFont val="Times New Roman"/>
        <family val="1"/>
      </rPr>
      <t>Sr/</t>
    </r>
    <r>
      <rPr>
        <b/>
        <vertAlign val="superscript"/>
        <sz val="11"/>
        <color theme="1"/>
        <rFont val="Times New Roman"/>
        <family val="1"/>
      </rPr>
      <t>86</t>
    </r>
    <r>
      <rPr>
        <b/>
        <sz val="11"/>
        <color theme="1"/>
        <rFont val="Times New Roman"/>
        <family val="1"/>
      </rPr>
      <t>Sr</t>
    </r>
    <phoneticPr fontId="2" type="noConversion"/>
  </si>
  <si>
    <r>
      <rPr>
        <b/>
        <vertAlign val="superscript"/>
        <sz val="11"/>
        <color theme="1"/>
        <rFont val="Times New Roman"/>
        <family val="1"/>
      </rPr>
      <t>143</t>
    </r>
    <r>
      <rPr>
        <b/>
        <sz val="11"/>
        <color theme="1"/>
        <rFont val="Times New Roman"/>
        <family val="1"/>
      </rPr>
      <t>Nd/</t>
    </r>
    <r>
      <rPr>
        <b/>
        <vertAlign val="superscript"/>
        <sz val="11"/>
        <color theme="1"/>
        <rFont val="Times New Roman"/>
        <family val="1"/>
      </rPr>
      <t>144</t>
    </r>
    <r>
      <rPr>
        <b/>
        <sz val="11"/>
        <color theme="1"/>
        <rFont val="Times New Roman"/>
        <family val="1"/>
      </rPr>
      <t>Nd</t>
    </r>
    <phoneticPr fontId="2" type="noConversion"/>
  </si>
  <si>
    <t>n.d.</t>
    <phoneticPr fontId="2" type="noConversion"/>
  </si>
  <si>
    <t>n.d. = not detect</t>
    <phoneticPr fontId="2" type="noConversion"/>
  </si>
  <si>
    <t xml:space="preserve">Mineral </t>
    <phoneticPr fontId="2" type="noConversion"/>
  </si>
  <si>
    <t>Sample</t>
    <phoneticPr fontId="2" type="noConversion"/>
  </si>
  <si>
    <t>Sr (μg/g)</t>
    <phoneticPr fontId="2" type="noConversion"/>
  </si>
  <si>
    <t>n</t>
    <phoneticPr fontId="2" type="noConversion"/>
  </si>
  <si>
    <t>RGM-2</t>
    <phoneticPr fontId="2" type="noConversion"/>
  </si>
  <si>
    <t>Reference</t>
  </si>
  <si>
    <r>
      <t xml:space="preserve">Zhang, Y, Yang, J.-H., Chen, J.-Y, Wang, H., Xiang, Y.-X. (2017)  Petrogenesis of Jurassic tungsten-bearing granites in the Nanling Range, South China: Evidence from whole-rock geochemistry and zircon U-Pb and Hf-O isotopes. Lithos 278-281, 166-180. </t>
    </r>
    <r>
      <rPr>
        <sz val="11"/>
        <color rgb="FF00B0F0"/>
        <rFont val="Times New Roman"/>
        <family val="1"/>
      </rPr>
      <t>http://doi: 10.1016/j.lithos.2017.01.018</t>
    </r>
    <phoneticPr fontId="2" type="noConversion"/>
  </si>
  <si>
    <t>Zhang et al., 2017</t>
    <phoneticPr fontId="2" type="noConversion"/>
  </si>
  <si>
    <t>Dai et al., 2017</t>
    <phoneticPr fontId="2" type="noConversion"/>
  </si>
  <si>
    <r>
      <t xml:space="preserve">Dai, F.-Q., Zhao, Z.-F., Zheng, Y.-F. (2017) Partial melting of the orogenic lower crust: Geochemical insights from post-collisional alkaline volcanics in the Dabie orogen. Chemical Geology 454: 25-43. </t>
    </r>
    <r>
      <rPr>
        <sz val="11"/>
        <color rgb="FF00B0F0"/>
        <rFont val="Times New Roman"/>
        <family val="1"/>
      </rPr>
      <t>hppt://doi: 10.1016/j.chemgeo.2017.02.022</t>
    </r>
    <r>
      <rPr>
        <sz val="11"/>
        <color theme="1"/>
        <rFont val="Times New Roman"/>
        <family val="1"/>
      </rPr>
      <t xml:space="preserve">
</t>
    </r>
    <phoneticPr fontId="2" type="noConversion"/>
  </si>
  <si>
    <t>19T109B</t>
    <phoneticPr fontId="2" type="noConversion"/>
  </si>
  <si>
    <t>Biotite</t>
    <phoneticPr fontId="2" type="noConversion"/>
  </si>
  <si>
    <t>19T120A</t>
    <phoneticPr fontId="2" type="noConversion"/>
  </si>
  <si>
    <t>19T120A</t>
    <phoneticPr fontId="2" type="noConversion"/>
  </si>
  <si>
    <t>Rb</t>
    <phoneticPr fontId="2" type="noConversion"/>
  </si>
  <si>
    <t>GSP-2</t>
  </si>
  <si>
    <t>GSP-2</t>
    <phoneticPr fontId="2" type="noConversion"/>
  </si>
  <si>
    <t>Fluid-absent melting of mica schist</t>
    <phoneticPr fontId="12" type="noConversion"/>
  </si>
  <si>
    <t>WR composition</t>
    <phoneticPr fontId="13" type="noConversion"/>
  </si>
  <si>
    <t>P/kbar</t>
  </si>
  <si>
    <t>T/C</t>
  </si>
  <si>
    <t>Melt (wt.%)</t>
    <phoneticPr fontId="13" type="noConversion"/>
  </si>
  <si>
    <t>Ms</t>
    <phoneticPr fontId="13" type="noConversion"/>
  </si>
  <si>
    <t>Pl</t>
  </si>
  <si>
    <t>Qtz</t>
    <phoneticPr fontId="13" type="noConversion"/>
  </si>
  <si>
    <t>Cpx</t>
  </si>
  <si>
    <t>Ky</t>
    <phoneticPr fontId="13" type="noConversion"/>
  </si>
  <si>
    <t>Sil</t>
    <phoneticPr fontId="13" type="noConversion"/>
  </si>
  <si>
    <t>Crd</t>
  </si>
  <si>
    <t>Sp</t>
  </si>
  <si>
    <t>Opx</t>
  </si>
  <si>
    <t>Rt</t>
    <phoneticPr fontId="13" type="noConversion"/>
  </si>
  <si>
    <t>Ilm</t>
  </si>
  <si>
    <t>Total</t>
    <phoneticPr fontId="13" type="noConversion"/>
  </si>
  <si>
    <r>
      <rPr>
        <i/>
        <sz val="11"/>
        <rFont val="Times New Roman"/>
        <family val="1"/>
      </rPr>
      <t>M</t>
    </r>
    <r>
      <rPr>
        <vertAlign val="subscript"/>
        <sz val="11"/>
        <rFont val="Times New Roman"/>
        <family val="1"/>
      </rPr>
      <t>H2O</t>
    </r>
    <r>
      <rPr>
        <sz val="11"/>
        <rFont val="Times New Roman"/>
        <family val="1"/>
      </rPr>
      <t xml:space="preserve"> = 0.24</t>
    </r>
    <phoneticPr fontId="13" type="noConversion"/>
  </si>
  <si>
    <r>
      <rPr>
        <i/>
        <sz val="11"/>
        <rFont val="Times New Roman"/>
        <family val="1"/>
      </rPr>
      <t>M</t>
    </r>
    <r>
      <rPr>
        <vertAlign val="subscript"/>
        <sz val="11"/>
        <rFont val="Times New Roman"/>
        <family val="1"/>
      </rPr>
      <t>H2O</t>
    </r>
    <r>
      <rPr>
        <sz val="11"/>
        <rFont val="Times New Roman"/>
        <family val="1"/>
      </rPr>
      <t xml:space="preserve"> = 0.24</t>
    </r>
    <r>
      <rPr>
        <sz val="11"/>
        <color theme="1"/>
        <rFont val="Calibri"/>
        <family val="2"/>
        <charset val="134"/>
        <scheme val="minor"/>
      </rPr>
      <t/>
    </r>
  </si>
  <si>
    <t>Major element (wt.%)</t>
    <phoneticPr fontId="13" type="noConversion"/>
  </si>
  <si>
    <t>MnO</t>
    <phoneticPr fontId="13" type="noConversion"/>
  </si>
  <si>
    <t>MgO</t>
    <phoneticPr fontId="13" type="noConversion"/>
  </si>
  <si>
    <t>CaO</t>
    <phoneticPr fontId="13" type="noConversion"/>
  </si>
  <si>
    <t>Sr</t>
    <phoneticPr fontId="13" type="noConversion"/>
  </si>
  <si>
    <t>Fluid-present melting of mica schist</t>
    <phoneticPr fontId="12" type="noConversion"/>
  </si>
  <si>
    <r>
      <rPr>
        <i/>
        <sz val="11"/>
        <rFont val="Times New Roman"/>
        <family val="1"/>
      </rPr>
      <t>M</t>
    </r>
    <r>
      <rPr>
        <vertAlign val="subscript"/>
        <sz val="11"/>
        <rFont val="Times New Roman"/>
        <family val="1"/>
      </rPr>
      <t>H2O</t>
    </r>
    <r>
      <rPr>
        <sz val="11"/>
        <rFont val="Times New Roman"/>
        <family val="1"/>
      </rPr>
      <t xml:space="preserve"> = 0.5</t>
    </r>
    <phoneticPr fontId="13" type="noConversion"/>
  </si>
  <si>
    <r>
      <rPr>
        <i/>
        <sz val="11"/>
        <rFont val="Times New Roman"/>
        <family val="1"/>
      </rPr>
      <t>M</t>
    </r>
    <r>
      <rPr>
        <vertAlign val="subscript"/>
        <sz val="11"/>
        <rFont val="Times New Roman"/>
        <family val="1"/>
      </rPr>
      <t>H2O</t>
    </r>
    <r>
      <rPr>
        <sz val="11"/>
        <rFont val="Times New Roman"/>
        <family val="1"/>
      </rPr>
      <t xml:space="preserve"> = 0.5</t>
    </r>
    <r>
      <rPr>
        <sz val="11"/>
        <color theme="1"/>
        <rFont val="Calibri"/>
        <family val="2"/>
        <charset val="134"/>
        <scheme val="minor"/>
      </rPr>
      <t/>
    </r>
  </si>
  <si>
    <t>T/°C</t>
    <phoneticPr fontId="13" type="noConversion"/>
  </si>
  <si>
    <t>P/kbar</t>
    <phoneticPr fontId="13" type="noConversion"/>
  </si>
  <si>
    <t>Fluid-absent melting of granitic gneiss</t>
    <phoneticPr fontId="2" type="noConversion"/>
  </si>
  <si>
    <r>
      <t>(</t>
    </r>
    <r>
      <rPr>
        <b/>
        <vertAlign val="superscript"/>
        <sz val="11"/>
        <color theme="1"/>
        <rFont val="Times New Roman"/>
        <family val="1"/>
      </rPr>
      <t>87</t>
    </r>
    <r>
      <rPr>
        <b/>
        <sz val="11"/>
        <color theme="1"/>
        <rFont val="Times New Roman"/>
        <family val="1"/>
      </rPr>
      <t>Sr/</t>
    </r>
    <r>
      <rPr>
        <b/>
        <vertAlign val="superscript"/>
        <sz val="11"/>
        <color theme="1"/>
        <rFont val="Times New Roman"/>
        <family val="1"/>
      </rPr>
      <t>86</t>
    </r>
    <r>
      <rPr>
        <b/>
        <sz val="11"/>
        <color theme="1"/>
        <rFont val="Times New Roman"/>
        <family val="1"/>
      </rPr>
      <t>Sr)</t>
    </r>
    <r>
      <rPr>
        <b/>
        <vertAlign val="subscript"/>
        <sz val="11"/>
        <color theme="1"/>
        <rFont val="Times New Roman"/>
        <family val="1"/>
      </rPr>
      <t>i</t>
    </r>
    <phoneticPr fontId="2" type="noConversion"/>
  </si>
  <si>
    <t>P(bar)</t>
  </si>
  <si>
    <t>T(K)</t>
    <phoneticPr fontId="13" type="noConversion"/>
  </si>
  <si>
    <t>T(°C)</t>
    <phoneticPr fontId="13" type="noConversion"/>
  </si>
  <si>
    <t>Rb (μg/g)</t>
    <phoneticPr fontId="2" type="noConversion"/>
  </si>
  <si>
    <t>GPS</t>
  </si>
  <si>
    <t xml:space="preserve">Mineral assemblages </t>
    <phoneticPr fontId="2" type="noConversion"/>
  </si>
  <si>
    <t>Location</t>
    <phoneticPr fontId="2" type="noConversion"/>
  </si>
  <si>
    <t>Leucogranite</t>
  </si>
  <si>
    <t>Leucogranite</t>
    <phoneticPr fontId="2" type="noConversion"/>
  </si>
  <si>
    <t>Lithology</t>
    <phoneticPr fontId="2" type="noConversion"/>
  </si>
  <si>
    <t>Melanosome</t>
  </si>
  <si>
    <t>Schist</t>
  </si>
  <si>
    <t>Gneiss</t>
  </si>
  <si>
    <t>Granitic dike</t>
  </si>
  <si>
    <t>Granitic vein</t>
  </si>
  <si>
    <t>Qz + Pl + Kfs + Grt + Bt</t>
    <phoneticPr fontId="2" type="noConversion"/>
  </si>
  <si>
    <t>Kfs + Qz + Pl +Bt</t>
    <phoneticPr fontId="2" type="noConversion"/>
  </si>
  <si>
    <t>Pl + Kfs + Qz + Bt</t>
    <phoneticPr fontId="2" type="noConversion"/>
  </si>
  <si>
    <t>Bt + Pl + Qz + Kfs</t>
    <phoneticPr fontId="2" type="noConversion"/>
  </si>
  <si>
    <t>Kfs + Qz + Sil + Pl + Grt</t>
    <phoneticPr fontId="2" type="noConversion"/>
  </si>
  <si>
    <t>Pl + Qz + Pl + Sil</t>
    <phoneticPr fontId="2" type="noConversion"/>
  </si>
  <si>
    <t>Kfs + Bt + Pl + Qz + Grt + Sil</t>
    <phoneticPr fontId="2" type="noConversion"/>
  </si>
  <si>
    <t>Bt + Pl + Qz + Grt + Kfs</t>
    <phoneticPr fontId="2" type="noConversion"/>
  </si>
  <si>
    <t>Pl + Qz</t>
    <phoneticPr fontId="2" type="noConversion"/>
  </si>
  <si>
    <t>Bt + Pl + Qz</t>
    <phoneticPr fontId="2" type="noConversion"/>
  </si>
  <si>
    <t>Pl + Ms + Bt + Qz</t>
    <phoneticPr fontId="2" type="noConversion"/>
  </si>
  <si>
    <t>Kfs + Pl + Qz +Grt</t>
    <phoneticPr fontId="2" type="noConversion"/>
  </si>
  <si>
    <t>Pl + Bt + Qz + Kfs + Grt</t>
    <phoneticPr fontId="2" type="noConversion"/>
  </si>
  <si>
    <t>Kfs + Pl + Qz + Grt</t>
    <phoneticPr fontId="2" type="noConversion"/>
  </si>
  <si>
    <t>Qz + Pl + Bt + Kfs + Ms + Grt</t>
    <phoneticPr fontId="2" type="noConversion"/>
  </si>
  <si>
    <t>Pl + Qz + Kfs + Grt</t>
    <phoneticPr fontId="2" type="noConversion"/>
  </si>
  <si>
    <t>Pl + Qz + Bt + Ms + Grt</t>
    <phoneticPr fontId="2" type="noConversion"/>
  </si>
  <si>
    <t>Bt + Ms + Pl + Qz</t>
    <phoneticPr fontId="2" type="noConversion"/>
  </si>
  <si>
    <t>Pl + Qz + Ms + Bt + Kfs</t>
    <phoneticPr fontId="2" type="noConversion"/>
  </si>
  <si>
    <t>Pl + Kfs + Qz + Ms</t>
    <phoneticPr fontId="2" type="noConversion"/>
  </si>
  <si>
    <r>
      <t>ε</t>
    </r>
    <r>
      <rPr>
        <b/>
        <vertAlign val="subscript"/>
        <sz val="12"/>
        <color theme="1"/>
        <rFont val="Times New Roman"/>
        <family val="1"/>
      </rPr>
      <t>Nd</t>
    </r>
    <r>
      <rPr>
        <b/>
        <sz val="12"/>
        <color theme="1"/>
        <rFont val="Times New Roman"/>
        <family val="1"/>
      </rPr>
      <t>(t=20Ma)</t>
    </r>
    <phoneticPr fontId="2" type="noConversion"/>
  </si>
  <si>
    <t>Cpx</t>
    <phoneticPr fontId="2" type="noConversion"/>
  </si>
  <si>
    <t>Crd</t>
    <phoneticPr fontId="2" type="noConversion"/>
  </si>
  <si>
    <t>Pl</t>
    <phoneticPr fontId="13" type="noConversion"/>
  </si>
  <si>
    <t>Kfs</t>
    <phoneticPr fontId="13" type="noConversion"/>
  </si>
  <si>
    <t>Ilm</t>
    <phoneticPr fontId="2" type="noConversion"/>
  </si>
  <si>
    <t>Sp</t>
    <phoneticPr fontId="2" type="noConversion"/>
  </si>
  <si>
    <r>
      <t>Sr contents (</t>
    </r>
    <r>
      <rPr>
        <b/>
        <sz val="11"/>
        <rFont val="等线"/>
        <family val="3"/>
        <charset val="134"/>
      </rPr>
      <t>μ</t>
    </r>
    <r>
      <rPr>
        <b/>
        <sz val="11"/>
        <rFont val="Times New Roman"/>
        <family val="1"/>
      </rPr>
      <t>g/g)</t>
    </r>
    <phoneticPr fontId="13" type="noConversion"/>
  </si>
  <si>
    <t>The model abundance of crystallizing mineral assembly from sample 22XZ153L (M2 end member in the text)</t>
    <phoneticPr fontId="2" type="noConversion"/>
  </si>
  <si>
    <t>Qz + Bt + Pl + Kfs + Ms</t>
    <phoneticPr fontId="2" type="noConversion"/>
  </si>
  <si>
    <t xml:space="preserve">Qz + Pl + Bt + Kfs </t>
    <phoneticPr fontId="2" type="noConversion"/>
  </si>
  <si>
    <t>Bt + Sil + Grt + Qz +Kfs + Pl</t>
    <phoneticPr fontId="2" type="noConversion"/>
  </si>
  <si>
    <t>Qz + Kfs + Pl + Bt + Ms</t>
    <phoneticPr fontId="2" type="noConversion"/>
  </si>
  <si>
    <t>Qz + Pl + Bt + Kfs + Ms</t>
    <phoneticPr fontId="2" type="noConversion"/>
  </si>
  <si>
    <t>Pl + Qz + Kfs + Grt +Bt</t>
    <phoneticPr fontId="2" type="noConversion"/>
  </si>
  <si>
    <t>Kfs + Qz + Bt</t>
    <phoneticPr fontId="2" type="noConversion"/>
  </si>
  <si>
    <t xml:space="preserve">Kfs + Qz + Pl </t>
    <phoneticPr fontId="2" type="noConversion"/>
  </si>
  <si>
    <t>Pl + Sil + Kfs + Qz + Bt</t>
    <phoneticPr fontId="2" type="noConversion"/>
  </si>
  <si>
    <t>Qz + Pl + Bt +Kfs</t>
    <phoneticPr fontId="2" type="noConversion"/>
  </si>
  <si>
    <t>Kfs + Pl + Qz + Grt</t>
    <phoneticPr fontId="2" type="noConversion"/>
  </si>
  <si>
    <t>Qz + Pl + Kfs + Tur + Ms</t>
    <phoneticPr fontId="2" type="noConversion"/>
  </si>
  <si>
    <t>Qz + Kfs + Pl + Tur + Ms</t>
    <phoneticPr fontId="2" type="noConversion"/>
  </si>
  <si>
    <t xml:space="preserve">Initial composition </t>
    <phoneticPr fontId="2" type="noConversion"/>
  </si>
  <si>
    <t>Source rocks</t>
    <phoneticPr fontId="2" type="noConversion"/>
  </si>
  <si>
    <t>For modeling partial melting</t>
    <phoneticPr fontId="2" type="noConversion"/>
  </si>
  <si>
    <t>Initial melt</t>
    <phoneticPr fontId="2" type="noConversion"/>
  </si>
  <si>
    <t>Sr</t>
    <phoneticPr fontId="2" type="noConversion"/>
  </si>
  <si>
    <t>For modeling melt-fluid interaction</t>
    <phoneticPr fontId="2" type="noConversion"/>
  </si>
  <si>
    <t>Mineral</t>
    <phoneticPr fontId="2" type="noConversion"/>
  </si>
  <si>
    <t>Plagioclase</t>
    <phoneticPr fontId="2" type="noConversion"/>
  </si>
  <si>
    <t>K-feldspar</t>
    <phoneticPr fontId="2" type="noConversion"/>
  </si>
  <si>
    <t>Biotite</t>
    <phoneticPr fontId="2" type="noConversion"/>
  </si>
  <si>
    <t>Muscovite</t>
    <phoneticPr fontId="2" type="noConversion"/>
  </si>
  <si>
    <t>Quartz</t>
    <phoneticPr fontId="2" type="noConversion"/>
  </si>
  <si>
    <r>
      <t>Δ</t>
    </r>
    <r>
      <rPr>
        <b/>
        <vertAlign val="superscript"/>
        <sz val="11"/>
        <color theme="1"/>
        <rFont val="Times New Roman"/>
        <family val="1"/>
      </rPr>
      <t>88/86</t>
    </r>
    <r>
      <rPr>
        <b/>
        <sz val="11"/>
        <color theme="1"/>
        <rFont val="Times New Roman"/>
        <family val="1"/>
      </rPr>
      <t>Sr</t>
    </r>
    <r>
      <rPr>
        <b/>
        <vertAlign val="subscript"/>
        <sz val="11"/>
        <color theme="1"/>
        <rFont val="Times New Roman"/>
        <family val="1"/>
      </rPr>
      <t>residue-melt</t>
    </r>
    <r>
      <rPr>
        <b/>
        <sz val="11"/>
        <color theme="1"/>
        <rFont val="Times New Roman"/>
        <family val="1"/>
      </rPr>
      <t xml:space="preserve"> (‰)</t>
    </r>
    <phoneticPr fontId="2" type="noConversion"/>
  </si>
  <si>
    <r>
      <t>C</t>
    </r>
    <r>
      <rPr>
        <b/>
        <vertAlign val="subscript"/>
        <sz val="11"/>
        <color theme="1"/>
        <rFont val="Times New Roman"/>
        <family val="1"/>
      </rPr>
      <t>melt</t>
    </r>
    <r>
      <rPr>
        <b/>
        <vertAlign val="superscript"/>
        <sz val="11"/>
        <color theme="1"/>
        <rFont val="Times New Roman"/>
        <family val="1"/>
      </rPr>
      <t>Sr</t>
    </r>
    <r>
      <rPr>
        <b/>
        <sz val="11"/>
        <color theme="1"/>
        <rFont val="Times New Roman"/>
        <family val="1"/>
      </rPr>
      <t xml:space="preserve"> (μg/g)</t>
    </r>
    <phoneticPr fontId="2" type="noConversion"/>
  </si>
  <si>
    <r>
      <t>C</t>
    </r>
    <r>
      <rPr>
        <b/>
        <vertAlign val="subscript"/>
        <sz val="11"/>
        <color theme="1"/>
        <rFont val="Times New Roman"/>
        <family val="1"/>
      </rPr>
      <t>residue</t>
    </r>
    <r>
      <rPr>
        <b/>
        <vertAlign val="superscript"/>
        <sz val="11"/>
        <color theme="1"/>
        <rFont val="Times New Roman"/>
        <family val="1"/>
      </rPr>
      <t>Sr</t>
    </r>
    <r>
      <rPr>
        <b/>
        <sz val="11"/>
        <color theme="1"/>
        <rFont val="Times New Roman"/>
        <family val="1"/>
      </rPr>
      <t xml:space="preserve"> (μg/g)</t>
    </r>
    <phoneticPr fontId="2" type="noConversion"/>
  </si>
  <si>
    <r>
      <t>δ</t>
    </r>
    <r>
      <rPr>
        <b/>
        <vertAlign val="superscript"/>
        <sz val="11"/>
        <color theme="1"/>
        <rFont val="Times New Roman"/>
        <family val="1"/>
      </rPr>
      <t>88/86</t>
    </r>
    <r>
      <rPr>
        <b/>
        <sz val="11"/>
        <color theme="1"/>
        <rFont val="Times New Roman"/>
        <family val="1"/>
      </rPr>
      <t>Sr</t>
    </r>
    <r>
      <rPr>
        <b/>
        <vertAlign val="subscript"/>
        <sz val="11"/>
        <color theme="1"/>
        <rFont val="Times New Roman"/>
        <family val="1"/>
      </rPr>
      <t>residue</t>
    </r>
    <r>
      <rPr>
        <b/>
        <sz val="11"/>
        <color theme="1"/>
        <rFont val="Times New Roman"/>
        <family val="1"/>
      </rPr>
      <t xml:space="preserve"> (‰)</t>
    </r>
    <phoneticPr fontId="2" type="noConversion"/>
  </si>
  <si>
    <r>
      <t>δ</t>
    </r>
    <r>
      <rPr>
        <b/>
        <vertAlign val="superscript"/>
        <sz val="11"/>
        <color theme="1"/>
        <rFont val="Times New Roman"/>
        <family val="1"/>
      </rPr>
      <t>88/86</t>
    </r>
    <r>
      <rPr>
        <b/>
        <sz val="11"/>
        <color theme="1"/>
        <rFont val="Times New Roman"/>
        <family val="1"/>
      </rPr>
      <t>Sr</t>
    </r>
    <r>
      <rPr>
        <b/>
        <vertAlign val="subscript"/>
        <sz val="11"/>
        <color theme="1"/>
        <rFont val="Times New Roman"/>
        <family val="1"/>
      </rPr>
      <t xml:space="preserve">melt </t>
    </r>
    <r>
      <rPr>
        <b/>
        <sz val="11"/>
        <color theme="1"/>
        <rFont val="Times New Roman"/>
        <family val="1"/>
      </rPr>
      <t>(‰)</t>
    </r>
    <phoneticPr fontId="2" type="noConversion"/>
  </si>
  <si>
    <t>F (%)</t>
    <phoneticPr fontId="2" type="noConversion"/>
  </si>
  <si>
    <r>
      <t>Δ</t>
    </r>
    <r>
      <rPr>
        <b/>
        <vertAlign val="superscript"/>
        <sz val="11"/>
        <color theme="1"/>
        <rFont val="Times New Roman"/>
        <family val="1"/>
      </rPr>
      <t>88/86</t>
    </r>
    <r>
      <rPr>
        <b/>
        <sz val="11"/>
        <color theme="1"/>
        <rFont val="Times New Roman"/>
        <family val="1"/>
      </rPr>
      <t>Sr</t>
    </r>
    <r>
      <rPr>
        <b/>
        <vertAlign val="subscript"/>
        <sz val="11"/>
        <color theme="1"/>
        <rFont val="Times New Roman"/>
        <family val="1"/>
      </rPr>
      <t>crystal-melt</t>
    </r>
    <r>
      <rPr>
        <b/>
        <sz val="11"/>
        <color theme="1"/>
        <rFont val="Times New Roman"/>
        <family val="1"/>
      </rPr>
      <t xml:space="preserve"> (‰)</t>
    </r>
    <phoneticPr fontId="2" type="noConversion"/>
  </si>
  <si>
    <r>
      <t>C</t>
    </r>
    <r>
      <rPr>
        <b/>
        <vertAlign val="subscript"/>
        <sz val="11"/>
        <color theme="1"/>
        <rFont val="Times New Roman"/>
        <family val="1"/>
      </rPr>
      <t>melt</t>
    </r>
    <r>
      <rPr>
        <b/>
        <vertAlign val="superscript"/>
        <sz val="11"/>
        <color theme="1"/>
        <rFont val="Times New Roman"/>
        <family val="1"/>
      </rPr>
      <t>Sr</t>
    </r>
    <r>
      <rPr>
        <b/>
        <sz val="11"/>
        <color theme="1"/>
        <rFont val="Times New Roman"/>
        <family val="1"/>
      </rPr>
      <t xml:space="preserve"> (μg/g)</t>
    </r>
    <phoneticPr fontId="2" type="noConversion"/>
  </si>
  <si>
    <r>
      <t>δ</t>
    </r>
    <r>
      <rPr>
        <b/>
        <vertAlign val="superscript"/>
        <sz val="11"/>
        <color theme="1"/>
        <rFont val="Times New Roman"/>
        <family val="1"/>
      </rPr>
      <t>88/86</t>
    </r>
    <r>
      <rPr>
        <b/>
        <sz val="11"/>
        <color theme="1"/>
        <rFont val="Times New Roman"/>
        <family val="1"/>
      </rPr>
      <t>Sr</t>
    </r>
    <r>
      <rPr>
        <b/>
        <vertAlign val="subscript"/>
        <sz val="11"/>
        <color theme="1"/>
        <rFont val="Times New Roman"/>
        <family val="1"/>
      </rPr>
      <t xml:space="preserve">mix </t>
    </r>
    <r>
      <rPr>
        <b/>
        <sz val="11"/>
        <color theme="1"/>
        <rFont val="Times New Roman"/>
        <family val="1"/>
      </rPr>
      <t>(‰)</t>
    </r>
    <phoneticPr fontId="2" type="noConversion"/>
  </si>
  <si>
    <r>
      <t>f</t>
    </r>
    <r>
      <rPr>
        <b/>
        <vertAlign val="subscript"/>
        <sz val="11"/>
        <color theme="1"/>
        <rFont val="Times New Roman"/>
        <family val="1"/>
      </rPr>
      <t xml:space="preserve">fluid </t>
    </r>
    <r>
      <rPr>
        <b/>
        <sz val="11"/>
        <color theme="1"/>
        <rFont val="Times New Roman"/>
        <family val="1"/>
      </rPr>
      <t>(%)</t>
    </r>
    <phoneticPr fontId="2" type="noConversion"/>
  </si>
  <si>
    <r>
      <t>C</t>
    </r>
    <r>
      <rPr>
        <b/>
        <vertAlign val="subscript"/>
        <sz val="11"/>
        <color theme="1"/>
        <rFont val="Times New Roman"/>
        <family val="1"/>
      </rPr>
      <t>fluid</t>
    </r>
    <r>
      <rPr>
        <b/>
        <vertAlign val="superscript"/>
        <sz val="11"/>
        <color theme="1"/>
        <rFont val="Times New Roman"/>
        <family val="1"/>
      </rPr>
      <t>Sr</t>
    </r>
    <r>
      <rPr>
        <b/>
        <sz val="11"/>
        <color theme="1"/>
        <rFont val="Times New Roman"/>
        <family val="1"/>
      </rPr>
      <t xml:space="preserve"> (μg/g)</t>
    </r>
    <phoneticPr fontId="2" type="noConversion"/>
  </si>
  <si>
    <r>
      <t>C</t>
    </r>
    <r>
      <rPr>
        <b/>
        <vertAlign val="subscript"/>
        <sz val="11"/>
        <color theme="1"/>
        <rFont val="Times New Roman"/>
        <family val="1"/>
      </rPr>
      <t>mix</t>
    </r>
    <r>
      <rPr>
        <b/>
        <vertAlign val="superscript"/>
        <sz val="11"/>
        <color theme="1"/>
        <rFont val="Times New Roman"/>
        <family val="1"/>
      </rPr>
      <t>Sr</t>
    </r>
    <r>
      <rPr>
        <b/>
        <sz val="11"/>
        <color theme="1"/>
        <rFont val="Times New Roman"/>
        <family val="1"/>
      </rPr>
      <t xml:space="preserve"> (μg/g)</t>
    </r>
    <phoneticPr fontId="2" type="noConversion"/>
  </si>
  <si>
    <t>—</t>
    <phoneticPr fontId="2" type="noConversion"/>
  </si>
  <si>
    <t>Initial point in model</t>
    <phoneticPr fontId="2" type="noConversion"/>
  </si>
  <si>
    <t>MnO (wt.%)</t>
    <phoneticPr fontId="2" type="noConversion"/>
  </si>
  <si>
    <t>MgO (wt.%)</t>
    <phoneticPr fontId="2" type="noConversion"/>
  </si>
  <si>
    <t>CaO (wt.%)</t>
    <phoneticPr fontId="2" type="noConversion"/>
  </si>
  <si>
    <t>Total (wt.%)</t>
    <phoneticPr fontId="2" type="noConversion"/>
  </si>
  <si>
    <t>LOI (wt.%)</t>
    <phoneticPr fontId="2" type="noConversion"/>
  </si>
  <si>
    <r>
      <t>Mica schist</t>
    </r>
    <r>
      <rPr>
        <vertAlign val="superscript"/>
        <sz val="11"/>
        <color theme="1"/>
        <rFont val="Times New Roman"/>
        <family val="1"/>
      </rPr>
      <t>a</t>
    </r>
    <phoneticPr fontId="2" type="noConversion"/>
  </si>
  <si>
    <r>
      <t>Granitic gneiss</t>
    </r>
    <r>
      <rPr>
        <vertAlign val="superscript"/>
        <sz val="11"/>
        <color theme="1"/>
        <rFont val="Times New Roman"/>
        <family val="1"/>
      </rPr>
      <t>b</t>
    </r>
    <phoneticPr fontId="2" type="noConversion"/>
  </si>
  <si>
    <r>
      <rPr>
        <vertAlign val="superscript"/>
        <sz val="11"/>
        <color theme="1"/>
        <rFont val="Times New Roman"/>
        <family val="1"/>
      </rPr>
      <t>a</t>
    </r>
    <r>
      <rPr>
        <sz val="11"/>
        <color theme="1"/>
        <rFont val="Times New Roman"/>
        <family val="1"/>
      </rPr>
      <t xml:space="preserve"> Sr contents and major compositions are average values from Ji et al., 2022 (CG).</t>
    </r>
    <phoneticPr fontId="2" type="noConversion"/>
  </si>
  <si>
    <r>
      <t>M1</t>
    </r>
    <r>
      <rPr>
        <vertAlign val="superscript"/>
        <sz val="11"/>
        <color theme="1"/>
        <rFont val="Times New Roman"/>
        <family val="1"/>
      </rPr>
      <t>b</t>
    </r>
    <phoneticPr fontId="2" type="noConversion"/>
  </si>
  <si>
    <r>
      <t>M2</t>
    </r>
    <r>
      <rPr>
        <vertAlign val="superscript"/>
        <sz val="11"/>
        <color theme="1"/>
        <rFont val="Times New Roman"/>
        <family val="1"/>
      </rPr>
      <t>b</t>
    </r>
    <phoneticPr fontId="2" type="noConversion"/>
  </si>
  <si>
    <r>
      <rPr>
        <vertAlign val="superscript"/>
        <sz val="11"/>
        <color theme="1"/>
        <rFont val="Times New Roman"/>
        <family val="1"/>
      </rPr>
      <t>b</t>
    </r>
    <r>
      <rPr>
        <sz val="11"/>
        <color theme="1"/>
        <rFont val="Times New Roman"/>
        <family val="1"/>
      </rPr>
      <t xml:space="preserve"> Initial melt used in the model. The median Sr contents among high-Sr and low-Sr anatectic rocks and he average stable Sr isotopic composition of differentiated melts are set as initial compositions.</t>
    </r>
    <phoneticPr fontId="2" type="noConversion"/>
  </si>
  <si>
    <r>
      <rPr>
        <vertAlign val="superscript"/>
        <sz val="11"/>
        <color theme="1"/>
        <rFont val="Times New Roman"/>
        <family val="1"/>
      </rPr>
      <t>c</t>
    </r>
    <r>
      <rPr>
        <sz val="11"/>
        <color theme="1"/>
        <rFont val="Times New Roman"/>
        <family val="1"/>
      </rPr>
      <t xml:space="preserve"> Mineral/melt partition coefficients for Sr, which were obtained from the literatures: Kfs and Bt (Nash and Crecraft, 1985), Pl (Bacon and Druitt, 1988), Ms (Icenhower and London, 1995)</t>
    </r>
    <phoneticPr fontId="2" type="noConversion"/>
  </si>
  <si>
    <r>
      <rPr>
        <vertAlign val="superscript"/>
        <sz val="11"/>
        <color theme="1"/>
        <rFont val="Times New Roman"/>
        <family val="1"/>
      </rPr>
      <t>d</t>
    </r>
    <r>
      <rPr>
        <sz val="11"/>
        <color theme="1"/>
        <rFont val="Times New Roman"/>
        <family val="1"/>
      </rPr>
      <t xml:space="preserve"> Mineral/melt Sr isotopic fractionation obtained from measurement were used in the model (also see Supplementary material in detail)</t>
    </r>
    <phoneticPr fontId="2" type="noConversion"/>
  </si>
  <si>
    <t>Bt</t>
    <phoneticPr fontId="2" type="noConversion"/>
  </si>
  <si>
    <t>Grt</t>
    <phoneticPr fontId="2" type="noConversion"/>
  </si>
  <si>
    <t>Ms</t>
    <phoneticPr fontId="2" type="noConversion"/>
  </si>
  <si>
    <t>Qz</t>
    <phoneticPr fontId="2" type="noConversion"/>
  </si>
  <si>
    <t>Ru</t>
    <phoneticPr fontId="2" type="noConversion"/>
  </si>
  <si>
    <t>Sil</t>
    <phoneticPr fontId="2" type="noConversion"/>
  </si>
  <si>
    <t>Ky</t>
    <phoneticPr fontId="2" type="noConversion"/>
  </si>
  <si>
    <t>Kfs</t>
    <phoneticPr fontId="2" type="noConversion"/>
  </si>
  <si>
    <t>Bt</t>
    <phoneticPr fontId="2" type="noConversion"/>
  </si>
  <si>
    <t>Grt</t>
    <phoneticPr fontId="2" type="noConversion"/>
  </si>
  <si>
    <r>
      <t>N27°54</t>
    </r>
    <r>
      <rPr>
        <sz val="11"/>
        <color theme="1"/>
        <rFont val="等线"/>
        <family val="2"/>
        <charset val="134"/>
      </rPr>
      <t>′</t>
    </r>
    <r>
      <rPr>
        <sz val="11"/>
        <color theme="1"/>
        <rFont val="Times New Roman"/>
        <family val="1"/>
      </rPr>
      <t>02.70</t>
    </r>
    <r>
      <rPr>
        <sz val="11"/>
        <color theme="1"/>
        <rFont val="等线"/>
        <family val="2"/>
        <charset val="134"/>
      </rPr>
      <t xml:space="preserve">′′
</t>
    </r>
    <r>
      <rPr>
        <sz val="11"/>
        <color theme="1"/>
        <rFont val="Times New Roman"/>
        <family val="1"/>
      </rPr>
      <t>E91°48</t>
    </r>
    <r>
      <rPr>
        <sz val="11"/>
        <color theme="1"/>
        <rFont val="等线"/>
        <family val="2"/>
        <charset val="134"/>
      </rPr>
      <t>′</t>
    </r>
    <r>
      <rPr>
        <sz val="11"/>
        <color theme="1"/>
        <rFont val="Times New Roman"/>
        <family val="1"/>
      </rPr>
      <t>02.10</t>
    </r>
    <r>
      <rPr>
        <sz val="11"/>
        <color theme="1"/>
        <rFont val="等线"/>
        <family val="2"/>
        <charset val="134"/>
      </rPr>
      <t xml:space="preserve">′′
</t>
    </r>
    <r>
      <rPr>
        <sz val="11"/>
        <color theme="1"/>
        <rFont val="Times New Roman"/>
        <family val="1"/>
      </rPr>
      <t xml:space="preserve">H=2970m
</t>
    </r>
    <phoneticPr fontId="2" type="noConversion"/>
  </si>
  <si>
    <r>
      <t>N27°49</t>
    </r>
    <r>
      <rPr>
        <sz val="11"/>
        <color theme="1"/>
        <rFont val="等线"/>
        <family val="3"/>
        <charset val="134"/>
      </rPr>
      <t>′</t>
    </r>
    <r>
      <rPr>
        <sz val="11"/>
        <color theme="1"/>
        <rFont val="Times New Roman"/>
        <family val="1"/>
      </rPr>
      <t>11.80</t>
    </r>
    <r>
      <rPr>
        <sz val="11"/>
        <color theme="1"/>
        <rFont val="等线"/>
        <family val="3"/>
        <charset val="134"/>
      </rPr>
      <t xml:space="preserve">′′
</t>
    </r>
    <r>
      <rPr>
        <sz val="11"/>
        <color theme="1"/>
        <rFont val="Times New Roman"/>
        <family val="1"/>
      </rPr>
      <t>E91°45</t>
    </r>
    <r>
      <rPr>
        <sz val="11"/>
        <color theme="1"/>
        <rFont val="等线"/>
        <family val="3"/>
        <charset val="134"/>
      </rPr>
      <t>′</t>
    </r>
    <r>
      <rPr>
        <sz val="11"/>
        <color theme="1"/>
        <rFont val="Times New Roman"/>
        <family val="1"/>
      </rPr>
      <t>18.28</t>
    </r>
    <r>
      <rPr>
        <sz val="11"/>
        <color theme="1"/>
        <rFont val="等线"/>
        <family val="3"/>
        <charset val="134"/>
      </rPr>
      <t xml:space="preserve">′′
</t>
    </r>
    <r>
      <rPr>
        <sz val="11"/>
        <color theme="1"/>
        <rFont val="Times New Roman"/>
        <family val="1"/>
      </rPr>
      <t xml:space="preserve">H=2421m
</t>
    </r>
    <phoneticPr fontId="2" type="noConversion"/>
  </si>
  <si>
    <r>
      <t>N27°48</t>
    </r>
    <r>
      <rPr>
        <sz val="11"/>
        <color theme="1"/>
        <rFont val="等线"/>
        <family val="3"/>
        <charset val="134"/>
      </rPr>
      <t>′</t>
    </r>
    <r>
      <rPr>
        <sz val="11"/>
        <color theme="1"/>
        <rFont val="Times New Roman"/>
        <family val="1"/>
      </rPr>
      <t>06.05</t>
    </r>
    <r>
      <rPr>
        <sz val="11"/>
        <color theme="1"/>
        <rFont val="等线"/>
        <family val="3"/>
        <charset val="134"/>
      </rPr>
      <t xml:space="preserve">′′
</t>
    </r>
    <r>
      <rPr>
        <sz val="11"/>
        <color theme="1"/>
        <rFont val="Times New Roman"/>
        <family val="1"/>
      </rPr>
      <t>E91°44</t>
    </r>
    <r>
      <rPr>
        <sz val="11"/>
        <color theme="1"/>
        <rFont val="等线"/>
        <family val="3"/>
        <charset val="134"/>
      </rPr>
      <t>′</t>
    </r>
    <r>
      <rPr>
        <sz val="11"/>
        <color theme="1"/>
        <rFont val="Times New Roman"/>
        <family val="1"/>
      </rPr>
      <t>23.86</t>
    </r>
    <r>
      <rPr>
        <sz val="11"/>
        <color theme="1"/>
        <rFont val="等线"/>
        <family val="3"/>
        <charset val="134"/>
      </rPr>
      <t xml:space="preserve">′′
</t>
    </r>
    <r>
      <rPr>
        <sz val="11"/>
        <color theme="1"/>
        <rFont val="Times New Roman"/>
        <family val="1"/>
      </rPr>
      <t xml:space="preserve">H=3312m
</t>
    </r>
    <phoneticPr fontId="2" type="noConversion"/>
  </si>
  <si>
    <r>
      <t>N27°48</t>
    </r>
    <r>
      <rPr>
        <sz val="11"/>
        <color theme="1"/>
        <rFont val="等线"/>
        <family val="3"/>
        <charset val="134"/>
      </rPr>
      <t>′</t>
    </r>
    <r>
      <rPr>
        <sz val="11"/>
        <color theme="1"/>
        <rFont val="Times New Roman"/>
        <family val="1"/>
      </rPr>
      <t>25.45</t>
    </r>
    <r>
      <rPr>
        <sz val="11"/>
        <color theme="1"/>
        <rFont val="等线"/>
        <family val="3"/>
        <charset val="134"/>
      </rPr>
      <t xml:space="preserve">′′
</t>
    </r>
    <r>
      <rPr>
        <sz val="11"/>
        <color theme="1"/>
        <rFont val="Times New Roman"/>
        <family val="1"/>
      </rPr>
      <t>E91°45</t>
    </r>
    <r>
      <rPr>
        <sz val="11"/>
        <color theme="1"/>
        <rFont val="等线"/>
        <family val="3"/>
        <charset val="134"/>
      </rPr>
      <t>′</t>
    </r>
    <r>
      <rPr>
        <sz val="11"/>
        <color theme="1"/>
        <rFont val="Times New Roman"/>
        <family val="1"/>
      </rPr>
      <t>01.50</t>
    </r>
    <r>
      <rPr>
        <sz val="11"/>
        <color theme="1"/>
        <rFont val="等线"/>
        <family val="3"/>
        <charset val="134"/>
      </rPr>
      <t xml:space="preserve">′′
</t>
    </r>
    <r>
      <rPr>
        <sz val="11"/>
        <color theme="1"/>
        <rFont val="Times New Roman"/>
        <family val="1"/>
      </rPr>
      <t xml:space="preserve">H=2342m
</t>
    </r>
    <phoneticPr fontId="2" type="noConversion"/>
  </si>
  <si>
    <r>
      <t>N27°49</t>
    </r>
    <r>
      <rPr>
        <sz val="11"/>
        <color theme="1"/>
        <rFont val="等线"/>
        <family val="3"/>
        <charset val="134"/>
      </rPr>
      <t>′</t>
    </r>
    <r>
      <rPr>
        <sz val="11"/>
        <color theme="1"/>
        <rFont val="Times New Roman"/>
        <family val="1"/>
      </rPr>
      <t>57.53</t>
    </r>
    <r>
      <rPr>
        <sz val="11"/>
        <color theme="1"/>
        <rFont val="等线"/>
        <family val="3"/>
        <charset val="134"/>
      </rPr>
      <t xml:space="preserve">′′
</t>
    </r>
    <r>
      <rPr>
        <sz val="11"/>
        <color theme="1"/>
        <rFont val="Times New Roman"/>
        <family val="1"/>
      </rPr>
      <t>E91°45</t>
    </r>
    <r>
      <rPr>
        <sz val="11"/>
        <color theme="1"/>
        <rFont val="等线"/>
        <family val="3"/>
        <charset val="134"/>
      </rPr>
      <t>′</t>
    </r>
    <r>
      <rPr>
        <sz val="11"/>
        <color theme="1"/>
        <rFont val="Times New Roman"/>
        <family val="1"/>
      </rPr>
      <t>41.59</t>
    </r>
    <r>
      <rPr>
        <sz val="11"/>
        <color theme="1"/>
        <rFont val="等线"/>
        <family val="3"/>
        <charset val="134"/>
      </rPr>
      <t xml:space="preserve">′′
</t>
    </r>
    <r>
      <rPr>
        <sz val="11"/>
        <color theme="1"/>
        <rFont val="Times New Roman"/>
        <family val="1"/>
      </rPr>
      <t xml:space="preserve">H=2442m
</t>
    </r>
    <phoneticPr fontId="2" type="noConversion"/>
  </si>
  <si>
    <r>
      <t>N27°51</t>
    </r>
    <r>
      <rPr>
        <sz val="11"/>
        <color theme="1"/>
        <rFont val="等线"/>
        <family val="3"/>
        <charset val="134"/>
      </rPr>
      <t>′</t>
    </r>
    <r>
      <rPr>
        <sz val="11"/>
        <color theme="1"/>
        <rFont val="Times New Roman"/>
        <family val="1"/>
      </rPr>
      <t>01.17</t>
    </r>
    <r>
      <rPr>
        <sz val="11"/>
        <color theme="1"/>
        <rFont val="等线"/>
        <family val="3"/>
        <charset val="134"/>
      </rPr>
      <t xml:space="preserve">′′
</t>
    </r>
    <r>
      <rPr>
        <sz val="11"/>
        <color theme="1"/>
        <rFont val="Times New Roman"/>
        <family val="1"/>
      </rPr>
      <t>E91°46</t>
    </r>
    <r>
      <rPr>
        <sz val="11"/>
        <color theme="1"/>
        <rFont val="等线"/>
        <family val="3"/>
        <charset val="134"/>
      </rPr>
      <t>′</t>
    </r>
    <r>
      <rPr>
        <sz val="11"/>
        <color theme="1"/>
        <rFont val="Times New Roman"/>
        <family val="1"/>
      </rPr>
      <t>43.78</t>
    </r>
    <r>
      <rPr>
        <sz val="11"/>
        <color theme="1"/>
        <rFont val="等线"/>
        <family val="3"/>
        <charset val="134"/>
      </rPr>
      <t xml:space="preserve">′′
</t>
    </r>
    <r>
      <rPr>
        <sz val="11"/>
        <color theme="1"/>
        <rFont val="Times New Roman"/>
        <family val="1"/>
      </rPr>
      <t xml:space="preserve">H=2592m
</t>
    </r>
    <phoneticPr fontId="2" type="noConversion"/>
  </si>
  <si>
    <r>
      <t>N27°51</t>
    </r>
    <r>
      <rPr>
        <sz val="11"/>
        <color theme="1"/>
        <rFont val="等线"/>
        <family val="2"/>
        <charset val="134"/>
      </rPr>
      <t>′</t>
    </r>
    <r>
      <rPr>
        <sz val="11"/>
        <color theme="1"/>
        <rFont val="Times New Roman"/>
        <family val="1"/>
      </rPr>
      <t>39.63</t>
    </r>
    <r>
      <rPr>
        <sz val="11"/>
        <color theme="1"/>
        <rFont val="等线"/>
        <family val="2"/>
        <charset val="134"/>
      </rPr>
      <t xml:space="preserve">′′
</t>
    </r>
    <r>
      <rPr>
        <sz val="11"/>
        <color theme="1"/>
        <rFont val="Times New Roman"/>
        <family val="1"/>
      </rPr>
      <t>E91°47</t>
    </r>
    <r>
      <rPr>
        <sz val="11"/>
        <color theme="1"/>
        <rFont val="等线"/>
        <family val="2"/>
        <charset val="134"/>
      </rPr>
      <t>′</t>
    </r>
    <r>
      <rPr>
        <sz val="11"/>
        <color theme="1"/>
        <rFont val="Times New Roman"/>
        <family val="1"/>
      </rPr>
      <t>47.04</t>
    </r>
    <r>
      <rPr>
        <sz val="11"/>
        <color theme="1"/>
        <rFont val="等线"/>
        <family val="2"/>
        <charset val="134"/>
      </rPr>
      <t xml:space="preserve">′′
</t>
    </r>
    <r>
      <rPr>
        <sz val="11"/>
        <color theme="1"/>
        <rFont val="Times New Roman"/>
        <family val="1"/>
      </rPr>
      <t xml:space="preserve">H=2674m
</t>
    </r>
    <phoneticPr fontId="2" type="noConversion"/>
  </si>
  <si>
    <r>
      <t>N27°52</t>
    </r>
    <r>
      <rPr>
        <sz val="11"/>
        <color theme="1"/>
        <rFont val="等线"/>
        <family val="2"/>
        <charset val="134"/>
      </rPr>
      <t>′</t>
    </r>
    <r>
      <rPr>
        <sz val="11"/>
        <color theme="1"/>
        <rFont val="Times New Roman"/>
        <family val="1"/>
      </rPr>
      <t>19.23</t>
    </r>
    <r>
      <rPr>
        <sz val="11"/>
        <color theme="1"/>
        <rFont val="等线"/>
        <family val="2"/>
        <charset val="134"/>
      </rPr>
      <t xml:space="preserve">′′
</t>
    </r>
    <r>
      <rPr>
        <sz val="11"/>
        <color theme="1"/>
        <rFont val="Times New Roman"/>
        <family val="1"/>
      </rPr>
      <t>E91°47</t>
    </r>
    <r>
      <rPr>
        <sz val="11"/>
        <color theme="1"/>
        <rFont val="等线"/>
        <family val="2"/>
        <charset val="134"/>
      </rPr>
      <t>′</t>
    </r>
    <r>
      <rPr>
        <sz val="11"/>
        <color theme="1"/>
        <rFont val="Times New Roman"/>
        <family val="1"/>
      </rPr>
      <t>59.02</t>
    </r>
    <r>
      <rPr>
        <sz val="11"/>
        <color theme="1"/>
        <rFont val="等线"/>
        <family val="2"/>
        <charset val="134"/>
      </rPr>
      <t xml:space="preserve">′′
</t>
    </r>
    <r>
      <rPr>
        <sz val="11"/>
        <color theme="1"/>
        <rFont val="Times New Roman"/>
        <family val="1"/>
      </rPr>
      <t xml:space="preserve">H=2930m
</t>
    </r>
    <phoneticPr fontId="2" type="noConversion"/>
  </si>
  <si>
    <r>
      <t>N27°53</t>
    </r>
    <r>
      <rPr>
        <sz val="11"/>
        <color theme="1"/>
        <rFont val="等线"/>
        <family val="2"/>
        <charset val="134"/>
      </rPr>
      <t>′</t>
    </r>
    <r>
      <rPr>
        <sz val="11"/>
        <color theme="1"/>
        <rFont val="Times New Roman"/>
        <family val="1"/>
      </rPr>
      <t>07.71</t>
    </r>
    <r>
      <rPr>
        <sz val="11"/>
        <color theme="1"/>
        <rFont val="等线"/>
        <family val="2"/>
        <charset val="134"/>
      </rPr>
      <t xml:space="preserve">′′
</t>
    </r>
    <r>
      <rPr>
        <sz val="11"/>
        <color theme="1"/>
        <rFont val="Times New Roman"/>
        <family val="1"/>
      </rPr>
      <t>E91°47</t>
    </r>
    <r>
      <rPr>
        <sz val="11"/>
        <color theme="1"/>
        <rFont val="等线"/>
        <family val="2"/>
        <charset val="134"/>
      </rPr>
      <t>′</t>
    </r>
    <r>
      <rPr>
        <sz val="11"/>
        <color theme="1"/>
        <rFont val="Times New Roman"/>
        <family val="1"/>
      </rPr>
      <t>29.64</t>
    </r>
    <r>
      <rPr>
        <sz val="11"/>
        <color theme="1"/>
        <rFont val="等线"/>
        <family val="2"/>
        <charset val="134"/>
      </rPr>
      <t xml:space="preserve">′′
</t>
    </r>
    <r>
      <rPr>
        <sz val="11"/>
        <color theme="1"/>
        <rFont val="Times New Roman"/>
        <family val="1"/>
      </rPr>
      <t xml:space="preserve">H=2853m
</t>
    </r>
    <phoneticPr fontId="2" type="noConversion"/>
  </si>
  <si>
    <r>
      <t>N27°55</t>
    </r>
    <r>
      <rPr>
        <sz val="11"/>
        <color theme="1"/>
        <rFont val="等线"/>
        <family val="2"/>
        <charset val="134"/>
      </rPr>
      <t>′</t>
    </r>
    <r>
      <rPr>
        <sz val="11"/>
        <color theme="1"/>
        <rFont val="Times New Roman"/>
        <family val="1"/>
      </rPr>
      <t>30.58</t>
    </r>
    <r>
      <rPr>
        <sz val="11"/>
        <color theme="1"/>
        <rFont val="等线"/>
        <family val="2"/>
        <charset val="134"/>
      </rPr>
      <t xml:space="preserve">′′
</t>
    </r>
    <r>
      <rPr>
        <sz val="11"/>
        <color theme="1"/>
        <rFont val="Times New Roman"/>
        <family val="1"/>
      </rPr>
      <t>E91°51</t>
    </r>
    <r>
      <rPr>
        <sz val="11"/>
        <color theme="1"/>
        <rFont val="等线"/>
        <family val="2"/>
        <charset val="134"/>
      </rPr>
      <t>′</t>
    </r>
    <r>
      <rPr>
        <sz val="11"/>
        <color theme="1"/>
        <rFont val="Times New Roman"/>
        <family val="1"/>
      </rPr>
      <t>53.25</t>
    </r>
    <r>
      <rPr>
        <sz val="11"/>
        <color theme="1"/>
        <rFont val="等线"/>
        <family val="2"/>
        <charset val="134"/>
      </rPr>
      <t xml:space="preserve">′′
</t>
    </r>
    <r>
      <rPr>
        <sz val="11"/>
        <color theme="1"/>
        <rFont val="Times New Roman"/>
        <family val="1"/>
      </rPr>
      <t xml:space="preserve">H=4341m
</t>
    </r>
    <phoneticPr fontId="2" type="noConversion"/>
  </si>
  <si>
    <r>
      <t>N28°08</t>
    </r>
    <r>
      <rPr>
        <sz val="11"/>
        <color theme="1"/>
        <rFont val="等线"/>
        <family val="2"/>
        <charset val="134"/>
      </rPr>
      <t>′</t>
    </r>
    <r>
      <rPr>
        <sz val="11"/>
        <color theme="1"/>
        <rFont val="Times New Roman"/>
        <family val="1"/>
      </rPr>
      <t>43.12</t>
    </r>
    <r>
      <rPr>
        <sz val="11"/>
        <color theme="1"/>
        <rFont val="等线"/>
        <family val="2"/>
        <charset val="134"/>
      </rPr>
      <t xml:space="preserve">′′
</t>
    </r>
    <r>
      <rPr>
        <sz val="11"/>
        <color theme="1"/>
        <rFont val="Times New Roman"/>
        <family val="1"/>
      </rPr>
      <t>E92°01</t>
    </r>
    <r>
      <rPr>
        <sz val="11"/>
        <color theme="1"/>
        <rFont val="等线"/>
        <family val="2"/>
        <charset val="134"/>
      </rPr>
      <t>′</t>
    </r>
    <r>
      <rPr>
        <sz val="11"/>
        <color theme="1"/>
        <rFont val="Times New Roman"/>
        <family val="1"/>
      </rPr>
      <t>00.69</t>
    </r>
    <r>
      <rPr>
        <sz val="11"/>
        <color theme="1"/>
        <rFont val="等线"/>
        <family val="2"/>
        <charset val="134"/>
      </rPr>
      <t xml:space="preserve">′′
</t>
    </r>
    <r>
      <rPr>
        <sz val="11"/>
        <color theme="1"/>
        <rFont val="Times New Roman"/>
        <family val="1"/>
      </rPr>
      <t xml:space="preserve">H=4570m
</t>
    </r>
    <phoneticPr fontId="2" type="noConversion"/>
  </si>
  <si>
    <r>
      <t>N27°49</t>
    </r>
    <r>
      <rPr>
        <sz val="11"/>
        <color theme="1"/>
        <rFont val="等线"/>
        <family val="2"/>
        <charset val="134"/>
      </rPr>
      <t>′</t>
    </r>
    <r>
      <rPr>
        <sz val="11"/>
        <color theme="1"/>
        <rFont val="Times New Roman"/>
        <family val="1"/>
      </rPr>
      <t>10.45</t>
    </r>
    <r>
      <rPr>
        <sz val="11"/>
        <color theme="1"/>
        <rFont val="等线"/>
        <family val="2"/>
        <charset val="134"/>
      </rPr>
      <t>′′</t>
    </r>
    <r>
      <rPr>
        <sz val="11"/>
        <color theme="1"/>
        <rFont val="Times New Roman"/>
        <family val="1"/>
      </rPr>
      <t xml:space="preserve">  E91°45</t>
    </r>
    <r>
      <rPr>
        <sz val="11"/>
        <color theme="1"/>
        <rFont val="等线"/>
        <family val="2"/>
        <charset val="134"/>
      </rPr>
      <t>′</t>
    </r>
    <r>
      <rPr>
        <sz val="11"/>
        <color theme="1"/>
        <rFont val="Times New Roman"/>
        <family val="1"/>
      </rPr>
      <t>10.36</t>
    </r>
    <r>
      <rPr>
        <sz val="11"/>
        <color theme="1"/>
        <rFont val="等线"/>
        <family val="2"/>
        <charset val="134"/>
      </rPr>
      <t xml:space="preserve">′′
</t>
    </r>
    <r>
      <rPr>
        <sz val="11"/>
        <color theme="1"/>
        <rFont val="Times New Roman"/>
        <family val="1"/>
      </rPr>
      <t xml:space="preserve">H=2446m
</t>
    </r>
    <phoneticPr fontId="2" type="noConversion"/>
  </si>
  <si>
    <r>
      <t>N27°49</t>
    </r>
    <r>
      <rPr>
        <sz val="11"/>
        <color theme="1"/>
        <rFont val="等线"/>
        <family val="2"/>
        <charset val="134"/>
      </rPr>
      <t>′</t>
    </r>
    <r>
      <rPr>
        <sz val="11"/>
        <color theme="1"/>
        <rFont val="Times New Roman"/>
        <family val="1"/>
      </rPr>
      <t>00.26</t>
    </r>
    <r>
      <rPr>
        <sz val="11"/>
        <color theme="1"/>
        <rFont val="等线"/>
        <family val="2"/>
        <charset val="134"/>
      </rPr>
      <t>′′</t>
    </r>
    <r>
      <rPr>
        <sz val="11"/>
        <color theme="1"/>
        <rFont val="Times New Roman"/>
        <family val="1"/>
      </rPr>
      <t xml:space="preserve">  E91°45</t>
    </r>
    <r>
      <rPr>
        <sz val="11"/>
        <color theme="1"/>
        <rFont val="等线"/>
        <family val="2"/>
        <charset val="134"/>
      </rPr>
      <t>′</t>
    </r>
    <r>
      <rPr>
        <sz val="11"/>
        <color theme="1"/>
        <rFont val="Times New Roman"/>
        <family val="1"/>
      </rPr>
      <t>04.43</t>
    </r>
    <r>
      <rPr>
        <sz val="11"/>
        <color theme="1"/>
        <rFont val="等线"/>
        <family val="2"/>
        <charset val="134"/>
      </rPr>
      <t xml:space="preserve">′′
</t>
    </r>
    <r>
      <rPr>
        <sz val="11"/>
        <color theme="1"/>
        <rFont val="Times New Roman"/>
        <family val="1"/>
      </rPr>
      <t xml:space="preserve">H=2406m
</t>
    </r>
    <phoneticPr fontId="2" type="noConversion"/>
  </si>
  <si>
    <r>
      <t>N27°51</t>
    </r>
    <r>
      <rPr>
        <sz val="11"/>
        <color theme="1"/>
        <rFont val="等线"/>
        <family val="2"/>
        <charset val="134"/>
      </rPr>
      <t>′</t>
    </r>
    <r>
      <rPr>
        <sz val="11"/>
        <color theme="1"/>
        <rFont val="Times New Roman"/>
        <family val="1"/>
      </rPr>
      <t>30.82</t>
    </r>
    <r>
      <rPr>
        <sz val="11"/>
        <color theme="1"/>
        <rFont val="等线"/>
        <family val="2"/>
        <charset val="134"/>
      </rPr>
      <t>′′</t>
    </r>
    <r>
      <rPr>
        <sz val="11"/>
        <color theme="1"/>
        <rFont val="Times New Roman"/>
        <family val="1"/>
      </rPr>
      <t xml:space="preserve">  E91°47</t>
    </r>
    <r>
      <rPr>
        <sz val="11"/>
        <color theme="1"/>
        <rFont val="等线"/>
        <family val="2"/>
        <charset val="134"/>
      </rPr>
      <t>′</t>
    </r>
    <r>
      <rPr>
        <sz val="11"/>
        <color theme="1"/>
        <rFont val="Times New Roman"/>
        <family val="1"/>
      </rPr>
      <t>03.46</t>
    </r>
    <r>
      <rPr>
        <sz val="11"/>
        <color theme="1"/>
        <rFont val="等线"/>
        <family val="2"/>
        <charset val="134"/>
      </rPr>
      <t xml:space="preserve">′′
</t>
    </r>
    <r>
      <rPr>
        <sz val="11"/>
        <color theme="1"/>
        <rFont val="Times New Roman"/>
        <family val="1"/>
      </rPr>
      <t xml:space="preserve">H=2702m
</t>
    </r>
    <phoneticPr fontId="2" type="noConversion"/>
  </si>
  <si>
    <r>
      <t>N27°53</t>
    </r>
    <r>
      <rPr>
        <sz val="11"/>
        <color theme="1"/>
        <rFont val="等线"/>
        <family val="2"/>
        <charset val="134"/>
      </rPr>
      <t>′</t>
    </r>
    <r>
      <rPr>
        <sz val="11"/>
        <color theme="1"/>
        <rFont val="Times New Roman"/>
        <family val="1"/>
      </rPr>
      <t>19.43</t>
    </r>
    <r>
      <rPr>
        <sz val="11"/>
        <color theme="1"/>
        <rFont val="等线"/>
        <family val="2"/>
        <charset val="134"/>
      </rPr>
      <t>′′</t>
    </r>
    <r>
      <rPr>
        <sz val="11"/>
        <color theme="1"/>
        <rFont val="Times New Roman"/>
        <family val="1"/>
      </rPr>
      <t xml:space="preserve">  E91°47</t>
    </r>
    <r>
      <rPr>
        <sz val="11"/>
        <color theme="1"/>
        <rFont val="等线"/>
        <family val="2"/>
        <charset val="134"/>
      </rPr>
      <t>′</t>
    </r>
    <r>
      <rPr>
        <sz val="11"/>
        <color theme="1"/>
        <rFont val="Times New Roman"/>
        <family val="1"/>
      </rPr>
      <t>29.92</t>
    </r>
    <r>
      <rPr>
        <sz val="11"/>
        <color theme="1"/>
        <rFont val="等线"/>
        <family val="2"/>
        <charset val="134"/>
      </rPr>
      <t xml:space="preserve">′′
</t>
    </r>
    <r>
      <rPr>
        <sz val="11"/>
        <color theme="1"/>
        <rFont val="Times New Roman"/>
        <family val="1"/>
      </rPr>
      <t xml:space="preserve">H=2960m
</t>
    </r>
    <phoneticPr fontId="2" type="noConversion"/>
  </si>
  <si>
    <r>
      <t>N27°54</t>
    </r>
    <r>
      <rPr>
        <sz val="11"/>
        <color theme="1"/>
        <rFont val="等线"/>
        <family val="2"/>
        <charset val="134"/>
      </rPr>
      <t>′</t>
    </r>
    <r>
      <rPr>
        <sz val="11"/>
        <color theme="1"/>
        <rFont val="Times New Roman"/>
        <family val="1"/>
      </rPr>
      <t>02.60</t>
    </r>
    <r>
      <rPr>
        <sz val="11"/>
        <color theme="1"/>
        <rFont val="等线"/>
        <family val="2"/>
        <charset val="134"/>
      </rPr>
      <t>′′</t>
    </r>
    <r>
      <rPr>
        <sz val="11"/>
        <color theme="1"/>
        <rFont val="Times New Roman"/>
        <family val="1"/>
      </rPr>
      <t xml:space="preserve">  E91°48</t>
    </r>
    <r>
      <rPr>
        <sz val="11"/>
        <color theme="1"/>
        <rFont val="等线"/>
        <family val="2"/>
        <charset val="134"/>
      </rPr>
      <t>′</t>
    </r>
    <r>
      <rPr>
        <sz val="11"/>
        <color theme="1"/>
        <rFont val="Times New Roman"/>
        <family val="1"/>
      </rPr>
      <t>01.69</t>
    </r>
    <r>
      <rPr>
        <sz val="11"/>
        <color theme="1"/>
        <rFont val="等线"/>
        <family val="2"/>
        <charset val="134"/>
      </rPr>
      <t xml:space="preserve">′′
</t>
    </r>
    <r>
      <rPr>
        <sz val="11"/>
        <color theme="1"/>
        <rFont val="Times New Roman"/>
        <family val="1"/>
      </rPr>
      <t xml:space="preserve">H=3002m
</t>
    </r>
    <phoneticPr fontId="2" type="noConversion"/>
  </si>
  <si>
    <r>
      <t>δ</t>
    </r>
    <r>
      <rPr>
        <b/>
        <vertAlign val="superscript"/>
        <sz val="11"/>
        <color theme="1"/>
        <rFont val="Times New Roman"/>
        <family val="1"/>
      </rPr>
      <t>88/86</t>
    </r>
    <r>
      <rPr>
        <b/>
        <sz val="11"/>
        <color theme="1"/>
        <rFont val="Times New Roman"/>
        <family val="1"/>
      </rPr>
      <t>Sr</t>
    </r>
    <phoneticPr fontId="2" type="noConversion"/>
  </si>
  <si>
    <r>
      <t>SiO</t>
    </r>
    <r>
      <rPr>
        <b/>
        <vertAlign val="subscript"/>
        <sz val="11"/>
        <color theme="1"/>
        <rFont val="Times New Roman"/>
        <family val="1"/>
      </rPr>
      <t>2</t>
    </r>
    <r>
      <rPr>
        <b/>
        <sz val="11"/>
        <color theme="1"/>
        <rFont val="Times New Roman"/>
        <family val="1"/>
      </rPr>
      <t xml:space="preserve"> (wt.%)</t>
    </r>
    <phoneticPr fontId="2" type="noConversion"/>
  </si>
  <si>
    <r>
      <t>Al</t>
    </r>
    <r>
      <rPr>
        <b/>
        <vertAlign val="subscript"/>
        <sz val="11"/>
        <color theme="1"/>
        <rFont val="Times New Roman"/>
        <family val="1"/>
      </rPr>
      <t>2</t>
    </r>
    <r>
      <rPr>
        <b/>
        <sz val="11"/>
        <color theme="1"/>
        <rFont val="Times New Roman"/>
        <family val="1"/>
      </rPr>
      <t>O</t>
    </r>
    <r>
      <rPr>
        <b/>
        <vertAlign val="subscript"/>
        <sz val="11"/>
        <color theme="1"/>
        <rFont val="Times New Roman"/>
        <family val="1"/>
      </rPr>
      <t>3</t>
    </r>
    <r>
      <rPr>
        <b/>
        <sz val="11"/>
        <color theme="1"/>
        <rFont val="Times New Roman"/>
        <family val="1"/>
      </rPr>
      <t xml:space="preserve"> (wt.%)</t>
    </r>
    <phoneticPr fontId="2" type="noConversion"/>
  </si>
  <si>
    <r>
      <t>TiO</t>
    </r>
    <r>
      <rPr>
        <b/>
        <vertAlign val="subscript"/>
        <sz val="11"/>
        <color theme="1"/>
        <rFont val="Times New Roman"/>
        <family val="1"/>
      </rPr>
      <t>2</t>
    </r>
    <r>
      <rPr>
        <b/>
        <sz val="11"/>
        <color theme="1"/>
        <rFont val="Times New Roman"/>
        <family val="1"/>
      </rPr>
      <t>(wt.%)</t>
    </r>
    <phoneticPr fontId="2" type="noConversion"/>
  </si>
  <si>
    <r>
      <t>FeO</t>
    </r>
    <r>
      <rPr>
        <b/>
        <vertAlign val="subscript"/>
        <sz val="11"/>
        <color theme="1"/>
        <rFont val="Times New Roman"/>
        <family val="1"/>
      </rPr>
      <t>T</t>
    </r>
    <r>
      <rPr>
        <b/>
        <sz val="11"/>
        <color theme="1"/>
        <rFont val="Times New Roman"/>
        <family val="1"/>
      </rPr>
      <t xml:space="preserve"> (wt.%)</t>
    </r>
    <phoneticPr fontId="2" type="noConversion"/>
  </si>
  <si>
    <r>
      <t>Na</t>
    </r>
    <r>
      <rPr>
        <b/>
        <vertAlign val="subscript"/>
        <sz val="11"/>
        <color theme="1"/>
        <rFont val="Times New Roman"/>
        <family val="1"/>
      </rPr>
      <t>2</t>
    </r>
    <r>
      <rPr>
        <b/>
        <sz val="11"/>
        <color theme="1"/>
        <rFont val="Times New Roman"/>
        <family val="1"/>
      </rPr>
      <t>O (wt.%)</t>
    </r>
    <phoneticPr fontId="2" type="noConversion"/>
  </si>
  <si>
    <r>
      <t>K</t>
    </r>
    <r>
      <rPr>
        <b/>
        <vertAlign val="subscript"/>
        <sz val="11"/>
        <color theme="1"/>
        <rFont val="Times New Roman"/>
        <family val="1"/>
      </rPr>
      <t>2</t>
    </r>
    <r>
      <rPr>
        <b/>
        <sz val="11"/>
        <color theme="1"/>
        <rFont val="Times New Roman"/>
        <family val="1"/>
      </rPr>
      <t>O (wt.%)</t>
    </r>
    <phoneticPr fontId="2" type="noConversion"/>
  </si>
  <si>
    <r>
      <t>P</t>
    </r>
    <r>
      <rPr>
        <b/>
        <vertAlign val="subscript"/>
        <sz val="11"/>
        <color theme="1"/>
        <rFont val="Times New Roman"/>
        <family val="1"/>
      </rPr>
      <t>2</t>
    </r>
    <r>
      <rPr>
        <b/>
        <sz val="11"/>
        <color theme="1"/>
        <rFont val="Times New Roman"/>
        <family val="1"/>
      </rPr>
      <t>O</t>
    </r>
    <r>
      <rPr>
        <b/>
        <vertAlign val="subscript"/>
        <sz val="11"/>
        <color theme="1"/>
        <rFont val="Times New Roman"/>
        <family val="1"/>
      </rPr>
      <t>5</t>
    </r>
    <r>
      <rPr>
        <b/>
        <sz val="11"/>
        <color theme="1"/>
        <rFont val="Times New Roman"/>
        <family val="1"/>
      </rPr>
      <t xml:space="preserve"> (wt.%) </t>
    </r>
    <phoneticPr fontId="2" type="noConversion"/>
  </si>
  <si>
    <r>
      <t>D</t>
    </r>
    <r>
      <rPr>
        <b/>
        <vertAlign val="subscript"/>
        <sz val="11"/>
        <color theme="1"/>
        <rFont val="Times New Roman"/>
        <family val="1"/>
      </rPr>
      <t>Sr</t>
    </r>
    <r>
      <rPr>
        <b/>
        <vertAlign val="superscript"/>
        <sz val="11"/>
        <color theme="1"/>
        <rFont val="Times New Roman"/>
        <family val="1"/>
      </rPr>
      <t>c</t>
    </r>
    <phoneticPr fontId="2" type="noConversion"/>
  </si>
  <si>
    <r>
      <t>Δ</t>
    </r>
    <r>
      <rPr>
        <b/>
        <vertAlign val="superscript"/>
        <sz val="11"/>
        <color theme="1"/>
        <rFont val="Times New Roman"/>
        <family val="1"/>
      </rPr>
      <t>88/86</t>
    </r>
    <r>
      <rPr>
        <b/>
        <sz val="11"/>
        <color theme="1"/>
        <rFont val="Times New Roman"/>
        <family val="1"/>
      </rPr>
      <t>Sr</t>
    </r>
    <r>
      <rPr>
        <b/>
        <vertAlign val="subscript"/>
        <sz val="11"/>
        <color theme="1"/>
        <rFont val="Times New Roman"/>
        <family val="1"/>
      </rPr>
      <t>mineral-melt</t>
    </r>
    <r>
      <rPr>
        <b/>
        <sz val="11"/>
        <color theme="1"/>
        <rFont val="Times New Roman"/>
        <family val="1"/>
      </rPr>
      <t xml:space="preserve"> (‰)</t>
    </r>
    <r>
      <rPr>
        <b/>
        <vertAlign val="superscript"/>
        <sz val="11"/>
        <color theme="1"/>
        <rFont val="Times New Roman"/>
        <family val="1"/>
      </rPr>
      <t>d</t>
    </r>
    <phoneticPr fontId="2" type="noConversion"/>
  </si>
  <si>
    <r>
      <t>H</t>
    </r>
    <r>
      <rPr>
        <b/>
        <vertAlign val="subscript"/>
        <sz val="11"/>
        <rFont val="Times New Roman"/>
        <family val="1"/>
      </rPr>
      <t>2</t>
    </r>
    <r>
      <rPr>
        <b/>
        <sz val="11"/>
        <rFont val="Times New Roman"/>
        <family val="1"/>
      </rPr>
      <t>O</t>
    </r>
    <phoneticPr fontId="13" type="noConversion"/>
  </si>
  <si>
    <r>
      <t>SiO</t>
    </r>
    <r>
      <rPr>
        <b/>
        <vertAlign val="subscript"/>
        <sz val="11"/>
        <rFont val="Times New Roman"/>
        <family val="1"/>
      </rPr>
      <t>2</t>
    </r>
    <phoneticPr fontId="13" type="noConversion"/>
  </si>
  <si>
    <r>
      <t>TiO</t>
    </r>
    <r>
      <rPr>
        <b/>
        <vertAlign val="subscript"/>
        <sz val="11"/>
        <rFont val="Times New Roman"/>
        <family val="1"/>
      </rPr>
      <t>2</t>
    </r>
    <phoneticPr fontId="13" type="noConversion"/>
  </si>
  <si>
    <r>
      <t>Al</t>
    </r>
    <r>
      <rPr>
        <b/>
        <vertAlign val="subscript"/>
        <sz val="11"/>
        <rFont val="Times New Roman"/>
        <family val="1"/>
      </rPr>
      <t>2</t>
    </r>
    <r>
      <rPr>
        <b/>
        <sz val="11"/>
        <rFont val="Times New Roman"/>
        <family val="1"/>
      </rPr>
      <t>O</t>
    </r>
    <r>
      <rPr>
        <b/>
        <vertAlign val="subscript"/>
        <sz val="11"/>
        <rFont val="Times New Roman"/>
        <family val="1"/>
      </rPr>
      <t>3</t>
    </r>
    <phoneticPr fontId="13" type="noConversion"/>
  </si>
  <si>
    <r>
      <t>FeO</t>
    </r>
    <r>
      <rPr>
        <b/>
        <vertAlign val="subscript"/>
        <sz val="11"/>
        <rFont val="Times New Roman"/>
        <family val="1"/>
      </rPr>
      <t>T</t>
    </r>
    <phoneticPr fontId="13" type="noConversion"/>
  </si>
  <si>
    <r>
      <t>Na</t>
    </r>
    <r>
      <rPr>
        <b/>
        <vertAlign val="subscript"/>
        <sz val="11"/>
        <rFont val="Times New Roman"/>
        <family val="1"/>
      </rPr>
      <t>2</t>
    </r>
    <r>
      <rPr>
        <b/>
        <sz val="11"/>
        <rFont val="Times New Roman"/>
        <family val="1"/>
      </rPr>
      <t>O</t>
    </r>
    <phoneticPr fontId="13" type="noConversion"/>
  </si>
  <si>
    <r>
      <t>K</t>
    </r>
    <r>
      <rPr>
        <b/>
        <vertAlign val="subscript"/>
        <sz val="11"/>
        <rFont val="Times New Roman"/>
        <family val="1"/>
      </rPr>
      <t>2</t>
    </r>
    <r>
      <rPr>
        <b/>
        <sz val="11"/>
        <rFont val="Times New Roman"/>
        <family val="1"/>
      </rPr>
      <t>O</t>
    </r>
    <phoneticPr fontId="13" type="noConversion"/>
  </si>
  <si>
    <r>
      <rPr>
        <b/>
        <vertAlign val="superscript"/>
        <sz val="11"/>
        <color theme="1"/>
        <rFont val="Times New Roman"/>
        <family val="1"/>
      </rPr>
      <t>87</t>
    </r>
    <r>
      <rPr>
        <b/>
        <sz val="11"/>
        <color theme="1"/>
        <rFont val="Times New Roman"/>
        <family val="1"/>
      </rPr>
      <t>Sr/</t>
    </r>
    <r>
      <rPr>
        <b/>
        <vertAlign val="superscript"/>
        <sz val="11"/>
        <color theme="1"/>
        <rFont val="Times New Roman"/>
        <family val="1"/>
      </rPr>
      <t>88</t>
    </r>
    <r>
      <rPr>
        <b/>
        <sz val="11"/>
        <color theme="1"/>
        <rFont val="Times New Roman"/>
        <family val="1"/>
      </rPr>
      <t>Sr</t>
    </r>
    <r>
      <rPr>
        <b/>
        <vertAlign val="subscript"/>
        <sz val="11"/>
        <color theme="1"/>
        <rFont val="Times New Roman"/>
        <family val="1"/>
      </rPr>
      <t>melt</t>
    </r>
    <phoneticPr fontId="2" type="noConversion"/>
  </si>
  <si>
    <r>
      <t>(</t>
    </r>
    <r>
      <rPr>
        <b/>
        <vertAlign val="superscript"/>
        <sz val="11"/>
        <color theme="1"/>
        <rFont val="Times New Roman"/>
        <family val="1"/>
      </rPr>
      <t>87</t>
    </r>
    <r>
      <rPr>
        <b/>
        <sz val="11"/>
        <color theme="1"/>
        <rFont val="Times New Roman"/>
        <family val="1"/>
      </rPr>
      <t>Sr/</t>
    </r>
    <r>
      <rPr>
        <b/>
        <vertAlign val="superscript"/>
        <sz val="11"/>
        <color theme="1"/>
        <rFont val="Times New Roman"/>
        <family val="1"/>
      </rPr>
      <t>88</t>
    </r>
    <r>
      <rPr>
        <b/>
        <sz val="11"/>
        <color theme="1"/>
        <rFont val="Times New Roman"/>
        <family val="1"/>
      </rPr>
      <t>Sr)</t>
    </r>
    <r>
      <rPr>
        <b/>
        <vertAlign val="subscript"/>
        <sz val="11"/>
        <color theme="1"/>
        <rFont val="Times New Roman"/>
        <family val="1"/>
      </rPr>
      <t>i</t>
    </r>
    <r>
      <rPr>
        <b/>
        <sz val="11"/>
        <color theme="1"/>
        <rFont val="Times New Roman"/>
        <family val="1"/>
      </rPr>
      <t xml:space="preserve"> </t>
    </r>
    <r>
      <rPr>
        <b/>
        <vertAlign val="subscript"/>
        <sz val="11"/>
        <color theme="1"/>
        <rFont val="Times New Roman"/>
        <family val="1"/>
      </rPr>
      <t>melt</t>
    </r>
    <phoneticPr fontId="2" type="noConversion"/>
  </si>
  <si>
    <t>The model abundance of crystallizing mineral assembly from sample 19T109A (M1 end member in the text)</t>
    <phoneticPr fontId="2" type="noConversion"/>
  </si>
  <si>
    <t>The modelled results from sample 19T109A (M1 end member in the text)</t>
    <phoneticPr fontId="2" type="noConversion"/>
  </si>
  <si>
    <t>melt,wt.%</t>
    <phoneticPr fontId="2" type="noConversion"/>
  </si>
  <si>
    <t>Pl,wt.%</t>
    <phoneticPr fontId="2" type="noConversion"/>
  </si>
  <si>
    <t>Kfs,wt.%</t>
    <phoneticPr fontId="2" type="noConversion"/>
  </si>
  <si>
    <t>Grt,wt.%</t>
    <phoneticPr fontId="2" type="noConversion"/>
  </si>
  <si>
    <t>Bt,wt.%</t>
    <phoneticPr fontId="13" type="noConversion"/>
  </si>
  <si>
    <t>Ms,wt.%</t>
    <phoneticPr fontId="2" type="noConversion"/>
  </si>
  <si>
    <t>Qz,wt.%</t>
    <phoneticPr fontId="2" type="noConversion"/>
  </si>
  <si>
    <t>Ilm,wt.%</t>
    <phoneticPr fontId="2" type="noConversion"/>
  </si>
  <si>
    <t>Sil,wt.%</t>
    <phoneticPr fontId="2" type="noConversion"/>
  </si>
  <si>
    <r>
      <t>H</t>
    </r>
    <r>
      <rPr>
        <b/>
        <vertAlign val="subscript"/>
        <sz val="11"/>
        <color theme="1"/>
        <rFont val="Times New Roman"/>
        <family val="1"/>
      </rPr>
      <t>2</t>
    </r>
    <r>
      <rPr>
        <b/>
        <sz val="11"/>
        <color theme="1"/>
        <rFont val="Times New Roman"/>
        <family val="1"/>
      </rPr>
      <t>O,wt.%</t>
    </r>
    <phoneticPr fontId="2" type="noConversion"/>
  </si>
  <si>
    <t>Bt,wt.%</t>
    <phoneticPr fontId="2" type="noConversion"/>
  </si>
  <si>
    <t>Pl,wt.%</t>
    <phoneticPr fontId="13" type="noConversion"/>
  </si>
  <si>
    <t>Kfs,wt.%</t>
    <phoneticPr fontId="13" type="noConversion"/>
  </si>
  <si>
    <t>© 2025 The Authors </t>
  </si>
  <si>
    <t>Published by the European Association of Geochemistry under Creative Commons License CC-BY-NC-ND.</t>
  </si>
  <si>
    <t>For modeling crystallisaion</t>
    <phoneticPr fontId="2" type="noConversion"/>
  </si>
  <si>
    <r>
      <t>2 s.d.</t>
    </r>
    <r>
      <rPr>
        <b/>
        <vertAlign val="superscript"/>
        <sz val="11"/>
        <color theme="1"/>
        <rFont val="Times New Roman"/>
        <family val="1"/>
      </rPr>
      <t>b</t>
    </r>
    <phoneticPr fontId="2" type="noConversion"/>
  </si>
  <si>
    <r>
      <rPr>
        <vertAlign val="superscript"/>
        <sz val="11"/>
        <color theme="1"/>
        <rFont val="Times New Roman"/>
        <family val="1"/>
      </rPr>
      <t>b</t>
    </r>
    <r>
      <rPr>
        <sz val="11"/>
        <color theme="1"/>
        <rFont val="Times New Roman"/>
        <family val="1"/>
      </rPr>
      <t xml:space="preserve"> 2 s.d. = two times the standard deviation of n repeat measurements.</t>
    </r>
    <phoneticPr fontId="2" type="noConversion"/>
  </si>
  <si>
    <r>
      <t xml:space="preserve">Table S-1 </t>
    </r>
    <r>
      <rPr>
        <sz val="14"/>
        <rFont val="Times New Roman"/>
        <family val="1"/>
      </rPr>
      <t>Locations and mineral assemblages of studied rocks from the Cona area, southern Tibet, in the eastern Himalaya</t>
    </r>
    <r>
      <rPr>
        <b/>
        <sz val="14"/>
        <rFont val="Times New Roman"/>
        <family val="1"/>
      </rPr>
      <t>.</t>
    </r>
  </si>
  <si>
    <r>
      <t xml:space="preserve">Table S-2 </t>
    </r>
    <r>
      <rPr>
        <sz val="14"/>
        <color theme="1"/>
        <rFont val="Times New Roman"/>
        <family val="1"/>
      </rPr>
      <t>Stable Sr isotopic and radiogenic Sr isotopic compositions for USGS reference materials.</t>
    </r>
  </si>
  <si>
    <r>
      <t xml:space="preserve">Table S-3 </t>
    </r>
    <r>
      <rPr>
        <sz val="14"/>
        <color theme="1"/>
        <rFont val="Times New Roman"/>
        <family val="1"/>
      </rPr>
      <t>Whole-rock and mineral stable Sr isotopic and radiogenic Sr isotopic compositions for anatectic rocks, migmatites, and potential source rocks from the Cona area in eastern Himalaya.</t>
    </r>
  </si>
  <si>
    <r>
      <t xml:space="preserve">Table S-4 </t>
    </r>
    <r>
      <rPr>
        <sz val="14"/>
        <color theme="1"/>
        <rFont val="Times New Roman"/>
        <family val="1"/>
      </rPr>
      <t>Whole-rock Nd isotopic compositions for anatectic rocks, migmatites, and potential source rocks from the Cona area in eastern Himalaya.</t>
    </r>
  </si>
  <si>
    <r>
      <t xml:space="preserve">Table S-5 </t>
    </r>
    <r>
      <rPr>
        <sz val="14"/>
        <color theme="1"/>
        <rFont val="Times New Roman"/>
        <family val="1"/>
      </rPr>
      <t>Whole-rock major element compositions for anatectic rocks, migmatites, and potential source rocks from the Cona area in eastern Himalaya.</t>
    </r>
  </si>
  <si>
    <r>
      <t xml:space="preserve">Table S-7 </t>
    </r>
    <r>
      <rPr>
        <sz val="14"/>
        <color theme="1"/>
        <rFont val="Times New Roman"/>
        <family val="1"/>
      </rPr>
      <t>Modelled mineral assemblages and modal proportions of minerals and melt during partial melting of mica schist and granitic gneiss across different anatectic temperature and pressure.</t>
    </r>
  </si>
  <si>
    <r>
      <t xml:space="preserve">Table S-8 </t>
    </r>
    <r>
      <rPr>
        <sz val="14"/>
        <color theme="1"/>
        <rFont val="Times New Roman"/>
        <family val="1"/>
      </rPr>
      <t>Modelled major and trace compositions of melt during partial melting of mica schist and gneiss across different anatectic temperature and pressure.</t>
    </r>
  </si>
  <si>
    <r>
      <t xml:space="preserve">Table S-9 </t>
    </r>
    <r>
      <rPr>
        <sz val="14"/>
        <color theme="1"/>
        <rFont val="Times New Roman"/>
        <family val="1"/>
      </rPr>
      <t>Modelled Sr contents, stable Sr and radiogenic Sr isotopic compositions of melt and residue during partial melting.</t>
    </r>
  </si>
  <si>
    <r>
      <t xml:space="preserve">Table S-10 </t>
    </r>
    <r>
      <rPr>
        <sz val="14"/>
        <color theme="1"/>
        <rFont val="Times New Roman"/>
        <family val="1"/>
      </rPr>
      <t>Modelled mineral assemblages and modal proportions of minerals and melts during fraction crystallisation of two representative anatectic rocks across different temperatures at 5 kbar.</t>
    </r>
  </si>
  <si>
    <r>
      <t xml:space="preserve">Table S-11 </t>
    </r>
    <r>
      <rPr>
        <sz val="14"/>
        <color theme="1"/>
        <rFont val="Times New Roman"/>
        <family val="1"/>
      </rPr>
      <t>Modelled Sr contents and stable Sr isotopic compositions of differentiated melts during fractional crystallisation.</t>
    </r>
  </si>
  <si>
    <r>
      <t xml:space="preserve">Table S-12 </t>
    </r>
    <r>
      <rPr>
        <sz val="14"/>
        <color theme="1"/>
        <rFont val="Times New Roman"/>
        <family val="1"/>
      </rPr>
      <t>Modelled Sr contents and stable Sr isotopic compositions of mixture of melts and fluids during magma-fluid interaction.</t>
    </r>
  </si>
  <si>
    <r>
      <t xml:space="preserve">Table S-13 </t>
    </r>
    <r>
      <rPr>
        <sz val="14"/>
        <color theme="1"/>
        <rFont val="Times New Roman"/>
        <family val="1"/>
      </rPr>
      <t>Parameters used in modelling stable Sr isotopic fractionation during crystal fractionation and partial melting in the anatectic rocks from the Cona area in eastern Himalaya.</t>
    </r>
  </si>
  <si>
    <t>Kfs + Qz + Pl + Bt + Ms + Sil + Grt</t>
    <phoneticPr fontId="2" type="noConversion"/>
  </si>
  <si>
    <r>
      <t xml:space="preserve">Tu </t>
    </r>
    <r>
      <rPr>
        <i/>
        <sz val="11"/>
        <color theme="1"/>
        <rFont val="Calibri"/>
        <family val="2"/>
        <scheme val="minor"/>
      </rPr>
      <t>et al.</t>
    </r>
    <r>
      <rPr>
        <sz val="11"/>
        <rFont val="Calibri"/>
        <family val="2"/>
        <scheme val="minor"/>
      </rPr>
      <t xml:space="preserve"> (2025) Geochem. Persp. Let. 36, 54–60</t>
    </r>
    <r>
      <rPr>
        <sz val="11"/>
        <color rgb="FFFFFF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| https://doi.org/10.7185/geochemlet.2535</t>
    </r>
  </si>
  <si>
    <r>
      <t xml:space="preserve">Table S-6 (a) </t>
    </r>
    <r>
      <rPr>
        <sz val="14"/>
        <color theme="1"/>
        <rFont val="Times New Roman"/>
        <family val="1"/>
      </rPr>
      <t>Whole-rock and mineral trace element compositions for anatectic rocks, migmatites, and potential source rocks from the Cona area in eastern Himalaya.</t>
    </r>
  </si>
  <si>
    <r>
      <t xml:space="preserve">Table S-6 (b) </t>
    </r>
    <r>
      <rPr>
        <sz val="14"/>
        <color theme="1"/>
        <rFont val="Times New Roman"/>
        <family val="1"/>
      </rPr>
      <t>Sr (μg/g) contents in minerals determined by LA-ICP-MS.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</si>
</sst>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0.000"/>
    <numFmt numFmtId="165" formatCode="0.000000"/>
    <numFmt numFmtId="166" formatCode="0.000000_);[Red]\(0.000000\)"/>
    <numFmt numFmtId="167" formatCode="0.0000000"/>
    <numFmt numFmtId="168" formatCode="0.0000000_);[Red]\(0.0000000\)"/>
    <numFmt numFmtId="169" formatCode="0.0"/>
    <numFmt numFmtId="170" formatCode="0.00_);[Red]\(0.00\)"/>
    <numFmt numFmtId="171" formatCode="0_ "/>
    <numFmt numFmtId="172" formatCode="0_);[Red]\(0\)"/>
    <numFmt numFmtId="173" formatCode="0.00_ "/>
  </numFmts>
  <fonts count="35">
    <font>
      <sz val="11"/>
      <color theme="1"/>
      <name val="Calibri"/>
      <family val="2"/>
      <charset val="134"/>
      <scheme val="minor"/>
    </font>
    <font>
      <sz val="12"/>
      <color theme="1"/>
      <name val="Times New Roman"/>
      <family val="1"/>
    </font>
    <font>
      <sz val="9"/>
      <name val="Calibri"/>
      <family val="2"/>
      <charset val="134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  <font>
      <sz val="11"/>
      <color rgb="FF00B0F0"/>
      <name val="Times New Roman"/>
      <family val="1"/>
    </font>
    <font>
      <b/>
      <vertAlign val="subscript"/>
      <sz val="11"/>
      <color theme="1"/>
      <name val="Times New Roman"/>
      <family val="1"/>
    </font>
    <font>
      <b/>
      <vertAlign val="subscript"/>
      <sz val="12"/>
      <color theme="1"/>
      <name val="Times New Roman"/>
      <family val="1"/>
    </font>
    <font>
      <sz val="9"/>
      <name val="Times New Roman"/>
      <family val="2"/>
      <charset val="134"/>
    </font>
    <font>
      <sz val="9"/>
      <name val="Calibri"/>
      <family val="3"/>
      <charset val="134"/>
      <scheme val="minor"/>
    </font>
    <font>
      <sz val="11"/>
      <name val="Times New Roman"/>
      <family val="1"/>
    </font>
    <font>
      <i/>
      <sz val="11"/>
      <name val="Times New Roman"/>
      <family val="1"/>
    </font>
    <font>
      <vertAlign val="subscript"/>
      <sz val="11"/>
      <name val="Times New Roman"/>
      <family val="1"/>
    </font>
    <font>
      <b/>
      <sz val="11"/>
      <name val="Times New Roman"/>
      <family val="1"/>
    </font>
    <font>
      <b/>
      <sz val="11"/>
      <color theme="1"/>
      <name val="Minion Pro"/>
      <family val="1"/>
    </font>
    <font>
      <b/>
      <sz val="11"/>
      <name val="Minion Pro"/>
      <family val="1"/>
    </font>
    <font>
      <sz val="11"/>
      <color theme="1"/>
      <name val="Minion Pro"/>
      <family val="1"/>
    </font>
    <font>
      <b/>
      <sz val="14"/>
      <color theme="1"/>
      <name val="Times New Roman"/>
      <family val="1"/>
    </font>
    <font>
      <sz val="9"/>
      <color theme="1"/>
      <name val="Times New Roman"/>
      <family val="1"/>
    </font>
    <font>
      <b/>
      <sz val="14"/>
      <name val="Times New Roman"/>
      <family val="1"/>
    </font>
    <font>
      <sz val="14"/>
      <color theme="1"/>
      <name val="Times New Roman"/>
      <family val="1"/>
    </font>
    <font>
      <u/>
      <sz val="11"/>
      <color theme="1"/>
      <name val="Calibri"/>
      <family val="2"/>
      <charset val="134"/>
      <scheme val="minor"/>
    </font>
    <font>
      <b/>
      <sz val="11"/>
      <name val="等线"/>
      <family val="3"/>
      <charset val="134"/>
    </font>
    <font>
      <sz val="11"/>
      <color theme="1"/>
      <name val="Minion Pro"/>
    </font>
    <font>
      <sz val="11"/>
      <color theme="1"/>
      <name val="等线"/>
      <family val="2"/>
      <charset val="134"/>
    </font>
    <font>
      <sz val="11"/>
      <color theme="1"/>
      <name val="等线"/>
      <family val="3"/>
      <charset val="134"/>
    </font>
    <font>
      <b/>
      <vertAlign val="subscript"/>
      <sz val="11"/>
      <name val="Times New Roman"/>
      <family val="1"/>
    </font>
    <font>
      <i/>
      <sz val="11"/>
      <color theme="1"/>
      <name val="Calibri"/>
      <family val="2"/>
      <scheme val="minor"/>
    </font>
    <font>
      <sz val="14"/>
      <name val="Times New Roman"/>
      <family val="1"/>
    </font>
    <font>
      <sz val="11"/>
      <name val="Calibri"/>
      <family val="2"/>
      <scheme val="minor"/>
    </font>
    <font>
      <sz val="11"/>
      <color rgb="FFFFFF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2" fillId="0" borderId="0">
      <alignment vertical="center"/>
    </xf>
  </cellStyleXfs>
  <cellXfs count="15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165" fontId="3" fillId="0" borderId="5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0" xfId="0" applyFont="1">
      <alignment vertical="center"/>
    </xf>
    <xf numFmtId="0" fontId="5" fillId="0" borderId="3" xfId="0" applyFont="1" applyBorder="1">
      <alignment vertical="center"/>
    </xf>
    <xf numFmtId="0" fontId="5" fillId="0" borderId="6" xfId="0" applyFont="1" applyBorder="1">
      <alignment vertical="center"/>
    </xf>
    <xf numFmtId="0" fontId="1" fillId="0" borderId="0" xfId="0" applyFont="1" applyAlignment="1">
      <alignment horizontal="left" vertical="center"/>
    </xf>
    <xf numFmtId="0" fontId="5" fillId="0" borderId="5" xfId="0" applyFont="1" applyBorder="1">
      <alignment vertical="center"/>
    </xf>
    <xf numFmtId="0" fontId="3" fillId="0" borderId="5" xfId="0" applyFont="1" applyBorder="1">
      <alignment vertical="center"/>
    </xf>
    <xf numFmtId="166" fontId="3" fillId="0" borderId="5" xfId="0" applyNumberFormat="1" applyFont="1" applyBorder="1" applyAlignment="1">
      <alignment horizontal="center" vertical="center"/>
    </xf>
    <xf numFmtId="166" fontId="3" fillId="0" borderId="3" xfId="0" applyNumberFormat="1" applyFont="1" applyBorder="1" applyAlignment="1">
      <alignment horizontal="center" vertical="center"/>
    </xf>
    <xf numFmtId="167" fontId="3" fillId="0" borderId="5" xfId="0" applyNumberFormat="1" applyFont="1" applyBorder="1" applyAlignment="1">
      <alignment horizontal="center" vertical="center"/>
    </xf>
    <xf numFmtId="167" fontId="3" fillId="0" borderId="3" xfId="0" applyNumberFormat="1" applyFont="1" applyBorder="1" applyAlignment="1">
      <alignment horizontal="center" vertical="center"/>
    </xf>
    <xf numFmtId="166" fontId="3" fillId="0" borderId="0" xfId="0" applyNumberFormat="1" applyFont="1" applyAlignment="1">
      <alignment horizontal="center" vertical="center"/>
    </xf>
    <xf numFmtId="167" fontId="3" fillId="0" borderId="0" xfId="0" applyNumberFormat="1" applyFont="1" applyAlignment="1">
      <alignment horizontal="center" vertical="center"/>
    </xf>
    <xf numFmtId="168" fontId="3" fillId="0" borderId="0" xfId="0" applyNumberFormat="1" applyFont="1" applyAlignment="1">
      <alignment horizontal="center" vertical="center"/>
    </xf>
    <xf numFmtId="169" fontId="3" fillId="0" borderId="0" xfId="0" applyNumberFormat="1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171" fontId="17" fillId="0" borderId="0" xfId="0" applyNumberFormat="1" applyFont="1" applyAlignment="1">
      <alignment horizontal="center"/>
    </xf>
    <xf numFmtId="170" fontId="14" fillId="0" borderId="8" xfId="0" applyNumberFormat="1" applyFont="1" applyBorder="1" applyAlignment="1">
      <alignment horizontal="center"/>
    </xf>
    <xf numFmtId="170" fontId="3" fillId="0" borderId="0" xfId="0" applyNumberFormat="1" applyFont="1" applyAlignment="1">
      <alignment horizontal="center"/>
    </xf>
    <xf numFmtId="170" fontId="14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6" xfId="0" applyFont="1" applyBorder="1" applyAlignment="1">
      <alignment horizontal="center" vertical="center"/>
    </xf>
    <xf numFmtId="173" fontId="3" fillId="0" borderId="0" xfId="0" applyNumberFormat="1" applyFont="1" applyAlignment="1">
      <alignment horizontal="center"/>
    </xf>
    <xf numFmtId="0" fontId="3" fillId="0" borderId="2" xfId="0" applyFont="1" applyBorder="1">
      <alignment vertical="center"/>
    </xf>
    <xf numFmtId="173" fontId="3" fillId="0" borderId="3" xfId="0" applyNumberFormat="1" applyFont="1" applyBorder="1" applyAlignment="1">
      <alignment horizontal="center"/>
    </xf>
    <xf numFmtId="173" fontId="3" fillId="0" borderId="0" xfId="0" applyNumberFormat="1" applyFont="1" applyAlignment="1"/>
    <xf numFmtId="173" fontId="3" fillId="0" borderId="3" xfId="0" applyNumberFormat="1" applyFont="1" applyBorder="1" applyAlignment="1"/>
    <xf numFmtId="0" fontId="21" fillId="0" borderId="2" xfId="0" applyFont="1" applyBorder="1">
      <alignment vertical="center"/>
    </xf>
    <xf numFmtId="0" fontId="24" fillId="0" borderId="0" xfId="0" applyFont="1">
      <alignment vertical="center"/>
    </xf>
    <xf numFmtId="0" fontId="23" fillId="0" borderId="2" xfId="1" applyFont="1" applyBorder="1">
      <alignment vertical="center"/>
    </xf>
    <xf numFmtId="0" fontId="0" fillId="0" borderId="0" xfId="0" applyAlignment="1">
      <alignment horizontal="center" vertical="center"/>
    </xf>
    <xf numFmtId="0" fontId="22" fillId="0" borderId="0" xfId="1">
      <alignment vertical="center"/>
    </xf>
    <xf numFmtId="0" fontId="3" fillId="0" borderId="0" xfId="0" applyFont="1" applyAlignment="1">
      <alignment vertical="top"/>
    </xf>
    <xf numFmtId="0" fontId="3" fillId="0" borderId="3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23" fillId="0" borderId="2" xfId="1" applyFont="1" applyBorder="1" applyAlignment="1">
      <alignment vertical="top"/>
    </xf>
    <xf numFmtId="0" fontId="22" fillId="0" borderId="2" xfId="1" applyBorder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>
      <alignment vertical="center"/>
    </xf>
    <xf numFmtId="0" fontId="0" fillId="0" borderId="1" xfId="0" applyBorder="1">
      <alignment vertical="center"/>
    </xf>
    <xf numFmtId="0" fontId="0" fillId="0" borderId="5" xfId="0" applyBorder="1">
      <alignment vertical="center"/>
    </xf>
    <xf numFmtId="0" fontId="3" fillId="0" borderId="3" xfId="0" applyFont="1" applyBorder="1" applyAlignment="1">
      <alignment horizontal="left" vertical="center"/>
    </xf>
    <xf numFmtId="0" fontId="24" fillId="0" borderId="2" xfId="0" applyFont="1" applyBorder="1">
      <alignment vertical="center"/>
    </xf>
    <xf numFmtId="0" fontId="21" fillId="0" borderId="2" xfId="0" applyFont="1" applyBorder="1" applyAlignment="1">
      <alignment horizontal="left" vertical="center"/>
    </xf>
    <xf numFmtId="0" fontId="24" fillId="0" borderId="2" xfId="0" applyFont="1" applyBorder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170" fontId="20" fillId="0" borderId="0" xfId="0" applyNumberFormat="1" applyFont="1" applyAlignment="1">
      <alignment horizontal="center"/>
    </xf>
    <xf numFmtId="170" fontId="17" fillId="0" borderId="6" xfId="0" applyNumberFormat="1" applyFont="1" applyBorder="1" applyAlignment="1"/>
    <xf numFmtId="0" fontId="0" fillId="0" borderId="9" xfId="0" applyBorder="1">
      <alignment vertical="center"/>
    </xf>
    <xf numFmtId="172" fontId="14" fillId="0" borderId="0" xfId="0" applyNumberFormat="1" applyFont="1" applyAlignment="1">
      <alignment horizontal="center"/>
    </xf>
    <xf numFmtId="0" fontId="0" fillId="0" borderId="2" xfId="0" applyBorder="1">
      <alignment vertical="center"/>
    </xf>
    <xf numFmtId="173" fontId="14" fillId="0" borderId="0" xfId="0" applyNumberFormat="1" applyFont="1" applyAlignment="1">
      <alignment horizontal="center"/>
    </xf>
    <xf numFmtId="171" fontId="14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25" fillId="0" borderId="0" xfId="0" applyFont="1">
      <alignment vertical="center"/>
    </xf>
    <xf numFmtId="0" fontId="5" fillId="0" borderId="4" xfId="0" applyFont="1" applyBorder="1" applyAlignment="1">
      <alignment horizontal="center" vertical="center"/>
    </xf>
    <xf numFmtId="169" fontId="3" fillId="0" borderId="3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1" fillId="0" borderId="0" xfId="0" applyFont="1">
      <alignment vertical="center"/>
    </xf>
    <xf numFmtId="0" fontId="21" fillId="0" borderId="9" xfId="0" applyFont="1" applyBorder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>
      <alignment vertical="center"/>
    </xf>
    <xf numFmtId="0" fontId="3" fillId="0" borderId="10" xfId="0" applyFont="1" applyBorder="1">
      <alignment vertical="center"/>
    </xf>
    <xf numFmtId="170" fontId="5" fillId="0" borderId="10" xfId="0" applyNumberFormat="1" applyFont="1" applyBorder="1" applyAlignment="1">
      <alignment horizontal="center" vertical="center"/>
    </xf>
    <xf numFmtId="170" fontId="5" fillId="0" borderId="10" xfId="0" applyNumberFormat="1" applyFont="1" applyBorder="1">
      <alignment vertical="center"/>
    </xf>
    <xf numFmtId="0" fontId="14" fillId="0" borderId="3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170" fontId="14" fillId="0" borderId="7" xfId="0" applyNumberFormat="1" applyFont="1" applyBorder="1" applyAlignment="1">
      <alignment horizontal="center"/>
    </xf>
    <xf numFmtId="170" fontId="3" fillId="0" borderId="3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170" fontId="19" fillId="0" borderId="3" xfId="0" applyNumberFormat="1" applyFont="1" applyBorder="1" applyAlignment="1">
      <alignment horizontal="center"/>
    </xf>
    <xf numFmtId="170" fontId="20" fillId="0" borderId="3" xfId="0" applyNumberFormat="1" applyFont="1" applyBorder="1" applyAlignment="1">
      <alignment horizontal="center"/>
    </xf>
    <xf numFmtId="0" fontId="0" fillId="0" borderId="10" xfId="0" applyBorder="1">
      <alignment vertical="center"/>
    </xf>
    <xf numFmtId="170" fontId="17" fillId="0" borderId="10" xfId="0" applyNumberFormat="1" applyFont="1" applyBorder="1" applyAlignment="1"/>
    <xf numFmtId="170" fontId="14" fillId="0" borderId="3" xfId="0" applyNumberFormat="1" applyFont="1" applyBorder="1" applyAlignment="1">
      <alignment horizontal="center"/>
    </xf>
    <xf numFmtId="172" fontId="14" fillId="0" borderId="3" xfId="0" applyNumberFormat="1" applyFont="1" applyBorder="1" applyAlignment="1">
      <alignment horizontal="center"/>
    </xf>
    <xf numFmtId="0" fontId="25" fillId="0" borderId="2" xfId="0" applyFont="1" applyBorder="1">
      <alignment vertical="center"/>
    </xf>
    <xf numFmtId="173" fontId="14" fillId="0" borderId="3" xfId="0" applyNumberFormat="1" applyFont="1" applyBorder="1" applyAlignment="1">
      <alignment horizontal="center"/>
    </xf>
    <xf numFmtId="0" fontId="27" fillId="0" borderId="0" xfId="0" applyFont="1" applyAlignment="1">
      <alignment horizontal="center"/>
    </xf>
    <xf numFmtId="170" fontId="27" fillId="0" borderId="0" xfId="0" applyNumberFormat="1" applyFont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2" fontId="3" fillId="0" borderId="9" xfId="0" applyNumberFormat="1" applyFont="1" applyBorder="1" applyAlignment="1">
      <alignment horizontal="center" vertical="center"/>
    </xf>
    <xf numFmtId="0" fontId="27" fillId="0" borderId="3" xfId="0" applyFont="1" applyBorder="1" applyAlignment="1">
      <alignment horizontal="center"/>
    </xf>
    <xf numFmtId="170" fontId="27" fillId="0" borderId="3" xfId="0" applyNumberFormat="1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171" fontId="17" fillId="0" borderId="4" xfId="0" applyNumberFormat="1" applyFont="1" applyBorder="1" applyAlignment="1">
      <alignment horizontal="center"/>
    </xf>
    <xf numFmtId="0" fontId="14" fillId="0" borderId="0" xfId="0" applyFont="1">
      <alignment vertical="center"/>
    </xf>
    <xf numFmtId="0" fontId="14" fillId="0" borderId="2" xfId="0" applyFont="1" applyBorder="1">
      <alignment vertical="center"/>
    </xf>
    <xf numFmtId="0" fontId="17" fillId="0" borderId="2" xfId="0" applyFont="1" applyBorder="1">
      <alignment vertical="center"/>
    </xf>
    <xf numFmtId="173" fontId="5" fillId="0" borderId="4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171" fontId="14" fillId="0" borderId="3" xfId="0" applyNumberFormat="1" applyFont="1" applyBorder="1" applyAlignment="1">
      <alignment horizontal="center"/>
    </xf>
    <xf numFmtId="0" fontId="14" fillId="0" borderId="0" xfId="0" applyFont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top"/>
    </xf>
    <xf numFmtId="170" fontId="17" fillId="0" borderId="7" xfId="0" applyNumberFormat="1" applyFont="1" applyBorder="1" applyAlignment="1">
      <alignment horizontal="center"/>
    </xf>
    <xf numFmtId="170" fontId="17" fillId="0" borderId="3" xfId="0" applyNumberFormat="1" applyFont="1" applyBorder="1" applyAlignment="1">
      <alignment horizontal="center"/>
    </xf>
    <xf numFmtId="170" fontId="17" fillId="0" borderId="11" xfId="0" applyNumberFormat="1" applyFont="1" applyBorder="1" applyAlignment="1">
      <alignment horizontal="center"/>
    </xf>
    <xf numFmtId="170" fontId="17" fillId="0" borderId="4" xfId="0" applyNumberFormat="1" applyFont="1" applyBorder="1" applyAlignment="1">
      <alignment horizontal="center"/>
    </xf>
    <xf numFmtId="172" fontId="17" fillId="0" borderId="3" xfId="0" applyNumberFormat="1" applyFont="1" applyBorder="1" applyAlignment="1">
      <alignment horizontal="center"/>
    </xf>
    <xf numFmtId="172" fontId="17" fillId="0" borderId="4" xfId="0" applyNumberFormat="1" applyFont="1" applyBorder="1" applyAlignment="1">
      <alignment horizontal="center"/>
    </xf>
    <xf numFmtId="170" fontId="17" fillId="0" borderId="0" xfId="0" applyNumberFormat="1" applyFont="1" applyAlignment="1"/>
    <xf numFmtId="2" fontId="3" fillId="0" borderId="0" xfId="0" applyNumberFormat="1" applyFont="1">
      <alignment vertical="center"/>
    </xf>
    <xf numFmtId="0" fontId="0" fillId="0" borderId="0" xfId="0" applyAlignment="1"/>
    <xf numFmtId="0" fontId="33" fillId="0" borderId="0" xfId="0" applyFont="1" applyAlignment="1"/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170" fontId="17" fillId="0" borderId="10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21" fillId="0" borderId="0" xfId="0" applyFont="1" applyAlignment="1">
      <alignment horizontal="left" vertical="center"/>
    </xf>
  </cellXfs>
  <cellStyles count="2">
    <cellStyle name="Normal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952500</xdr:colOff>
      <xdr:row>0</xdr:row>
      <xdr:rowOff>0</xdr:rowOff>
    </xdr:from>
    <xdr:to>
      <xdr:col>10</xdr:col>
      <xdr:colOff>12700</xdr:colOff>
      <xdr:row>5</xdr:row>
      <xdr:rowOff>48629</xdr:rowOff>
    </xdr:to>
    <xdr:sp macro="" textlink="">
      <xdr:nvSpPr>
        <xdr:cNvPr id="2" name="ZoneTexte 3">
          <a:extLst>
            <a:ext uri="{FF2B5EF4-FFF2-40B4-BE49-F238E27FC236}">
              <a16:creationId xmlns:a16="http://schemas.microsoft.com/office/drawing/2014/main" id="{56E1CD43-BC67-DE41-836B-8AB7C5D62DB0}"/>
            </a:ext>
          </a:extLst>
        </xdr:cNvPr>
        <xdr:cNvSpPr txBox="1">
          <a:spLocks noChangeArrowheads="1"/>
        </xdr:cNvSpPr>
      </xdr:nvSpPr>
      <xdr:spPr bwMode="auto">
        <a:xfrm>
          <a:off x="3911600" y="0"/>
          <a:ext cx="6235700" cy="937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Tu </a:t>
          </a:r>
          <a:r>
            <a:rPr lang="en-GB" sz="1800" b="1" i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et al.</a:t>
          </a:r>
          <a:endParaRPr lang="en-GB" sz="1800" b="1" kern="1200">
            <a:solidFill>
              <a:schemeClr val="tx1"/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Stable strontium isotopes reveal magma-fluid interaction during the evolution of granitic magma </a:t>
          </a:r>
          <a:endParaRPr lang="en-ZA" sz="1800" kern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350308</xdr:colOff>
      <xdr:row>5</xdr:row>
      <xdr:rowOff>26101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A28A242-06F2-5B48-9D81-80CCFABEC6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91808" cy="9151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546100</xdr:colOff>
      <xdr:row>0</xdr:row>
      <xdr:rowOff>0</xdr:rowOff>
    </xdr:from>
    <xdr:to>
      <xdr:col>14</xdr:col>
      <xdr:colOff>368300</xdr:colOff>
      <xdr:row>4</xdr:row>
      <xdr:rowOff>175629</xdr:rowOff>
    </xdr:to>
    <xdr:sp macro="" textlink="">
      <xdr:nvSpPr>
        <xdr:cNvPr id="2" name="ZoneTexte 3">
          <a:extLst>
            <a:ext uri="{FF2B5EF4-FFF2-40B4-BE49-F238E27FC236}">
              <a16:creationId xmlns:a16="http://schemas.microsoft.com/office/drawing/2014/main" id="{2F7E3E22-FFE3-7E44-978C-EA367F0A1E75}"/>
            </a:ext>
          </a:extLst>
        </xdr:cNvPr>
        <xdr:cNvSpPr txBox="1">
          <a:spLocks noChangeArrowheads="1"/>
        </xdr:cNvSpPr>
      </xdr:nvSpPr>
      <xdr:spPr bwMode="auto">
        <a:xfrm>
          <a:off x="3911600" y="0"/>
          <a:ext cx="6235700" cy="937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Tu </a:t>
          </a:r>
          <a:r>
            <a:rPr lang="en-GB" sz="1800" b="1" i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et al.</a:t>
          </a:r>
          <a:endParaRPr lang="en-GB" sz="1800" b="1" kern="1200">
            <a:solidFill>
              <a:schemeClr val="tx1"/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Stable strontium isotopes reveal magma-fluid interaction during the evolution of granitic magma </a:t>
          </a:r>
          <a:endParaRPr lang="en-ZA" sz="1800" kern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172508</xdr:colOff>
      <xdr:row>4</xdr:row>
      <xdr:rowOff>153101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3207563-CF3C-5B4F-A6ED-EFC2DCEC0E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91808" cy="9151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228600</xdr:colOff>
      <xdr:row>0</xdr:row>
      <xdr:rowOff>0</xdr:rowOff>
    </xdr:from>
    <xdr:to>
      <xdr:col>11</xdr:col>
      <xdr:colOff>558800</xdr:colOff>
      <xdr:row>4</xdr:row>
      <xdr:rowOff>124829</xdr:rowOff>
    </xdr:to>
    <xdr:sp macro="" textlink="">
      <xdr:nvSpPr>
        <xdr:cNvPr id="2" name="ZoneTexte 3">
          <a:extLst>
            <a:ext uri="{FF2B5EF4-FFF2-40B4-BE49-F238E27FC236}">
              <a16:creationId xmlns:a16="http://schemas.microsoft.com/office/drawing/2014/main" id="{D5CDE1E5-EC9E-874E-9257-DB881776C322}"/>
            </a:ext>
          </a:extLst>
        </xdr:cNvPr>
        <xdr:cNvSpPr txBox="1">
          <a:spLocks noChangeArrowheads="1"/>
        </xdr:cNvSpPr>
      </xdr:nvSpPr>
      <xdr:spPr bwMode="auto">
        <a:xfrm>
          <a:off x="3911600" y="0"/>
          <a:ext cx="6235700" cy="937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Tu </a:t>
          </a:r>
          <a:r>
            <a:rPr lang="en-GB" sz="1800" b="1" i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et al.</a:t>
          </a:r>
          <a:endParaRPr lang="en-GB" sz="1800" b="1" kern="1200">
            <a:solidFill>
              <a:schemeClr val="tx1"/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Stable strontium isotopes reveal magma-fluid interaction during the evolution of granitic magma </a:t>
          </a:r>
          <a:endParaRPr lang="en-ZA" sz="1800" kern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1023408</xdr:colOff>
      <xdr:row>4</xdr:row>
      <xdr:rowOff>102301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E53E650-710E-684D-90F2-DEE0D53365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91808" cy="91510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266700</xdr:colOff>
      <xdr:row>0</xdr:row>
      <xdr:rowOff>0</xdr:rowOff>
    </xdr:from>
    <xdr:to>
      <xdr:col>11</xdr:col>
      <xdr:colOff>596900</xdr:colOff>
      <xdr:row>4</xdr:row>
      <xdr:rowOff>175629</xdr:rowOff>
    </xdr:to>
    <xdr:sp macro="" textlink="">
      <xdr:nvSpPr>
        <xdr:cNvPr id="2" name="ZoneTexte 3">
          <a:extLst>
            <a:ext uri="{FF2B5EF4-FFF2-40B4-BE49-F238E27FC236}">
              <a16:creationId xmlns:a16="http://schemas.microsoft.com/office/drawing/2014/main" id="{FFA90494-141A-884C-8969-B0BC6B383175}"/>
            </a:ext>
          </a:extLst>
        </xdr:cNvPr>
        <xdr:cNvSpPr txBox="1">
          <a:spLocks noChangeArrowheads="1"/>
        </xdr:cNvSpPr>
      </xdr:nvSpPr>
      <xdr:spPr bwMode="auto">
        <a:xfrm>
          <a:off x="3911600" y="0"/>
          <a:ext cx="6235700" cy="937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Tu </a:t>
          </a:r>
          <a:r>
            <a:rPr lang="en-GB" sz="1800" b="1" i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et al.</a:t>
          </a:r>
          <a:endParaRPr lang="en-GB" sz="1800" b="1" kern="1200">
            <a:solidFill>
              <a:schemeClr val="tx1"/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Stable strontium isotopes reveal magma-fluid interaction during the evolution of granitic magma </a:t>
          </a:r>
          <a:endParaRPr lang="en-ZA" sz="1800" kern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731308</xdr:colOff>
      <xdr:row>4</xdr:row>
      <xdr:rowOff>153101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42DEF29-9B3F-E546-87AE-F27AB2605D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91808" cy="91510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25400</xdr:colOff>
      <xdr:row>0</xdr:row>
      <xdr:rowOff>0</xdr:rowOff>
    </xdr:from>
    <xdr:to>
      <xdr:col>14</xdr:col>
      <xdr:colOff>203200</xdr:colOff>
      <xdr:row>4</xdr:row>
      <xdr:rowOff>175629</xdr:rowOff>
    </xdr:to>
    <xdr:sp macro="" textlink="">
      <xdr:nvSpPr>
        <xdr:cNvPr id="2" name="ZoneTexte 3">
          <a:extLst>
            <a:ext uri="{FF2B5EF4-FFF2-40B4-BE49-F238E27FC236}">
              <a16:creationId xmlns:a16="http://schemas.microsoft.com/office/drawing/2014/main" id="{2A9534B0-807F-1549-B10D-B874757A1E70}"/>
            </a:ext>
          </a:extLst>
        </xdr:cNvPr>
        <xdr:cNvSpPr txBox="1">
          <a:spLocks noChangeArrowheads="1"/>
        </xdr:cNvSpPr>
      </xdr:nvSpPr>
      <xdr:spPr bwMode="auto">
        <a:xfrm>
          <a:off x="3911600" y="0"/>
          <a:ext cx="6235700" cy="937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Tu </a:t>
          </a:r>
          <a:r>
            <a:rPr lang="en-GB" sz="1800" b="1" i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et al.</a:t>
          </a:r>
          <a:endParaRPr lang="en-GB" sz="1800" b="1" kern="1200">
            <a:solidFill>
              <a:schemeClr val="tx1"/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Stable strontium isotopes reveal magma-fluid interaction during the evolution of granitic magma </a:t>
          </a:r>
          <a:endParaRPr lang="en-ZA" sz="1800" kern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324908</xdr:colOff>
      <xdr:row>4</xdr:row>
      <xdr:rowOff>153101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2843093-C319-9540-B3BF-85AADE40FF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91808" cy="91510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25400</xdr:colOff>
      <xdr:row>0</xdr:row>
      <xdr:rowOff>0</xdr:rowOff>
    </xdr:from>
    <xdr:to>
      <xdr:col>14</xdr:col>
      <xdr:colOff>88900</xdr:colOff>
      <xdr:row>5</xdr:row>
      <xdr:rowOff>48629</xdr:rowOff>
    </xdr:to>
    <xdr:sp macro="" textlink="">
      <xdr:nvSpPr>
        <xdr:cNvPr id="2" name="ZoneTexte 3">
          <a:extLst>
            <a:ext uri="{FF2B5EF4-FFF2-40B4-BE49-F238E27FC236}">
              <a16:creationId xmlns:a16="http://schemas.microsoft.com/office/drawing/2014/main" id="{BA3D8281-482D-054E-8E30-6BAF54806164}"/>
            </a:ext>
          </a:extLst>
        </xdr:cNvPr>
        <xdr:cNvSpPr txBox="1">
          <a:spLocks noChangeArrowheads="1"/>
        </xdr:cNvSpPr>
      </xdr:nvSpPr>
      <xdr:spPr bwMode="auto">
        <a:xfrm>
          <a:off x="3911600" y="0"/>
          <a:ext cx="6235700" cy="937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Tu </a:t>
          </a:r>
          <a:r>
            <a:rPr lang="en-GB" sz="1800" b="1" i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et al.</a:t>
          </a:r>
          <a:endParaRPr lang="en-GB" sz="1800" b="1" kern="1200">
            <a:solidFill>
              <a:schemeClr val="tx1"/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Stable strontium isotopes reveal magma-fluid interaction during the evolution of granitic magma </a:t>
          </a:r>
          <a:endParaRPr lang="en-ZA" sz="1800" kern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324908</xdr:colOff>
      <xdr:row>5</xdr:row>
      <xdr:rowOff>26101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5C9256E-62AC-0D4A-8DC4-04545FCA4C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91808" cy="91510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647700</xdr:colOff>
      <xdr:row>0</xdr:row>
      <xdr:rowOff>0</xdr:rowOff>
    </xdr:from>
    <xdr:to>
      <xdr:col>14</xdr:col>
      <xdr:colOff>152400</xdr:colOff>
      <xdr:row>4</xdr:row>
      <xdr:rowOff>175629</xdr:rowOff>
    </xdr:to>
    <xdr:sp macro="" textlink="">
      <xdr:nvSpPr>
        <xdr:cNvPr id="2" name="ZoneTexte 3">
          <a:extLst>
            <a:ext uri="{FF2B5EF4-FFF2-40B4-BE49-F238E27FC236}">
              <a16:creationId xmlns:a16="http://schemas.microsoft.com/office/drawing/2014/main" id="{03F5B20E-584B-FF42-9067-018C4BAED154}"/>
            </a:ext>
          </a:extLst>
        </xdr:cNvPr>
        <xdr:cNvSpPr txBox="1">
          <a:spLocks noChangeArrowheads="1"/>
        </xdr:cNvSpPr>
      </xdr:nvSpPr>
      <xdr:spPr bwMode="auto">
        <a:xfrm>
          <a:off x="3911600" y="0"/>
          <a:ext cx="6235700" cy="937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Tu </a:t>
          </a:r>
          <a:r>
            <a:rPr lang="en-GB" sz="1800" b="1" i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et al.</a:t>
          </a:r>
          <a:endParaRPr lang="en-GB" sz="1800" b="1" kern="1200">
            <a:solidFill>
              <a:schemeClr val="tx1"/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Stable strontium isotopes reveal magma-fluid interaction during the evolution of granitic magma </a:t>
          </a:r>
          <a:endParaRPr lang="en-ZA" sz="1800" kern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413808</xdr:colOff>
      <xdr:row>4</xdr:row>
      <xdr:rowOff>153101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A973871-6C32-404F-AA02-059948E406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91808" cy="91510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406400</xdr:colOff>
      <xdr:row>0</xdr:row>
      <xdr:rowOff>0</xdr:rowOff>
    </xdr:from>
    <xdr:to>
      <xdr:col>13</xdr:col>
      <xdr:colOff>469900</xdr:colOff>
      <xdr:row>4</xdr:row>
      <xdr:rowOff>175629</xdr:rowOff>
    </xdr:to>
    <xdr:sp macro="" textlink="">
      <xdr:nvSpPr>
        <xdr:cNvPr id="2" name="ZoneTexte 3">
          <a:extLst>
            <a:ext uri="{FF2B5EF4-FFF2-40B4-BE49-F238E27FC236}">
              <a16:creationId xmlns:a16="http://schemas.microsoft.com/office/drawing/2014/main" id="{EF6DAB86-4CE3-C14B-8DC6-3B577B6D1AAE}"/>
            </a:ext>
          </a:extLst>
        </xdr:cNvPr>
        <xdr:cNvSpPr txBox="1">
          <a:spLocks noChangeArrowheads="1"/>
        </xdr:cNvSpPr>
      </xdr:nvSpPr>
      <xdr:spPr bwMode="auto">
        <a:xfrm>
          <a:off x="3911600" y="0"/>
          <a:ext cx="6235700" cy="937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Tu </a:t>
          </a:r>
          <a:r>
            <a:rPr lang="en-GB" sz="1800" b="1" i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et al.</a:t>
          </a:r>
          <a:endParaRPr lang="en-GB" sz="1800" b="1" kern="1200">
            <a:solidFill>
              <a:schemeClr val="tx1"/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Stable strontium isotopes reveal magma-fluid interaction during the evolution of granitic magma </a:t>
          </a:r>
          <a:endParaRPr lang="en-ZA" sz="1800" kern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274108</xdr:colOff>
      <xdr:row>4</xdr:row>
      <xdr:rowOff>153101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0A9C864-0082-2C46-AE97-50C9F8DB2B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91808" cy="91510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279400</xdr:colOff>
      <xdr:row>0</xdr:row>
      <xdr:rowOff>0</xdr:rowOff>
    </xdr:from>
    <xdr:to>
      <xdr:col>11</xdr:col>
      <xdr:colOff>38100</xdr:colOff>
      <xdr:row>5</xdr:row>
      <xdr:rowOff>48629</xdr:rowOff>
    </xdr:to>
    <xdr:sp macro="" textlink="">
      <xdr:nvSpPr>
        <xdr:cNvPr id="2" name="ZoneTexte 3">
          <a:extLst>
            <a:ext uri="{FF2B5EF4-FFF2-40B4-BE49-F238E27FC236}">
              <a16:creationId xmlns:a16="http://schemas.microsoft.com/office/drawing/2014/main" id="{F59CDDA6-E724-A748-B7EA-08A73FDCE150}"/>
            </a:ext>
          </a:extLst>
        </xdr:cNvPr>
        <xdr:cNvSpPr txBox="1">
          <a:spLocks noChangeArrowheads="1"/>
        </xdr:cNvSpPr>
      </xdr:nvSpPr>
      <xdr:spPr bwMode="auto">
        <a:xfrm>
          <a:off x="3911600" y="0"/>
          <a:ext cx="6235700" cy="937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Tu </a:t>
          </a:r>
          <a:r>
            <a:rPr lang="en-GB" sz="1800" b="1" i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et al.</a:t>
          </a:r>
          <a:endParaRPr lang="en-GB" sz="1800" b="1" kern="1200">
            <a:solidFill>
              <a:schemeClr val="tx1"/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Stable strontium isotopes reveal magma-fluid interaction during the evolution of granitic magma </a:t>
          </a:r>
          <a:endParaRPr lang="en-ZA" sz="1800" kern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820208</xdr:colOff>
      <xdr:row>5</xdr:row>
      <xdr:rowOff>26101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CE3F7BA-C17B-5242-9CA8-0D42BF8950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91808" cy="91510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914400</xdr:colOff>
      <xdr:row>0</xdr:row>
      <xdr:rowOff>0</xdr:rowOff>
    </xdr:from>
    <xdr:to>
      <xdr:col>11</xdr:col>
      <xdr:colOff>711200</xdr:colOff>
      <xdr:row>5</xdr:row>
      <xdr:rowOff>48629</xdr:rowOff>
    </xdr:to>
    <xdr:sp macro="" textlink="">
      <xdr:nvSpPr>
        <xdr:cNvPr id="2" name="ZoneTexte 3">
          <a:extLst>
            <a:ext uri="{FF2B5EF4-FFF2-40B4-BE49-F238E27FC236}">
              <a16:creationId xmlns:a16="http://schemas.microsoft.com/office/drawing/2014/main" id="{A4E858BC-109F-A947-8252-AA265635873E}"/>
            </a:ext>
          </a:extLst>
        </xdr:cNvPr>
        <xdr:cNvSpPr txBox="1">
          <a:spLocks noChangeArrowheads="1"/>
        </xdr:cNvSpPr>
      </xdr:nvSpPr>
      <xdr:spPr bwMode="auto">
        <a:xfrm>
          <a:off x="3911600" y="0"/>
          <a:ext cx="6235700" cy="937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Tu </a:t>
          </a:r>
          <a:r>
            <a:rPr lang="en-GB" sz="1800" b="1" i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et al.</a:t>
          </a:r>
          <a:endParaRPr lang="en-GB" sz="1800" b="1" kern="1200">
            <a:solidFill>
              <a:schemeClr val="tx1"/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Stable strontium isotopes reveal magma-fluid interaction during the evolution of granitic magma </a:t>
          </a:r>
          <a:endParaRPr lang="en-ZA" sz="1800" kern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134408</xdr:colOff>
      <xdr:row>5</xdr:row>
      <xdr:rowOff>26101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24ECCFC-06DF-6946-A005-AE04E328AD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91808" cy="91510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25400</xdr:colOff>
      <xdr:row>0</xdr:row>
      <xdr:rowOff>0</xdr:rowOff>
    </xdr:from>
    <xdr:to>
      <xdr:col>12</xdr:col>
      <xdr:colOff>292100</xdr:colOff>
      <xdr:row>5</xdr:row>
      <xdr:rowOff>48629</xdr:rowOff>
    </xdr:to>
    <xdr:sp macro="" textlink="">
      <xdr:nvSpPr>
        <xdr:cNvPr id="2" name="ZoneTexte 3">
          <a:extLst>
            <a:ext uri="{FF2B5EF4-FFF2-40B4-BE49-F238E27FC236}">
              <a16:creationId xmlns:a16="http://schemas.microsoft.com/office/drawing/2014/main" id="{E6355A06-D4D9-0744-B88F-8FA22597597C}"/>
            </a:ext>
          </a:extLst>
        </xdr:cNvPr>
        <xdr:cNvSpPr txBox="1">
          <a:spLocks noChangeArrowheads="1"/>
        </xdr:cNvSpPr>
      </xdr:nvSpPr>
      <xdr:spPr bwMode="auto">
        <a:xfrm>
          <a:off x="3911600" y="0"/>
          <a:ext cx="6235700" cy="937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Tu </a:t>
          </a:r>
          <a:r>
            <a:rPr lang="en-GB" sz="1800" b="1" i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et al.</a:t>
          </a:r>
          <a:endParaRPr lang="en-GB" sz="1800" b="1" kern="1200">
            <a:solidFill>
              <a:schemeClr val="tx1"/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Stable strontium isotopes reveal magma-fluid interaction during the evolution of granitic magma </a:t>
          </a:r>
          <a:endParaRPr lang="en-ZA" sz="1800" kern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134408</xdr:colOff>
      <xdr:row>5</xdr:row>
      <xdr:rowOff>26101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D38B397-D4E9-E043-87F2-31E1CAC718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91808" cy="91510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876300</xdr:colOff>
      <xdr:row>0</xdr:row>
      <xdr:rowOff>0</xdr:rowOff>
    </xdr:from>
    <xdr:to>
      <xdr:col>12</xdr:col>
      <xdr:colOff>127000</xdr:colOff>
      <xdr:row>4</xdr:row>
      <xdr:rowOff>175629</xdr:rowOff>
    </xdr:to>
    <xdr:sp macro="" textlink="">
      <xdr:nvSpPr>
        <xdr:cNvPr id="2" name="ZoneTexte 3">
          <a:extLst>
            <a:ext uri="{FF2B5EF4-FFF2-40B4-BE49-F238E27FC236}">
              <a16:creationId xmlns:a16="http://schemas.microsoft.com/office/drawing/2014/main" id="{89887F8B-A026-AF48-8006-C04413E06CE0}"/>
            </a:ext>
          </a:extLst>
        </xdr:cNvPr>
        <xdr:cNvSpPr txBox="1">
          <a:spLocks noChangeArrowheads="1"/>
        </xdr:cNvSpPr>
      </xdr:nvSpPr>
      <xdr:spPr bwMode="auto">
        <a:xfrm>
          <a:off x="3911600" y="0"/>
          <a:ext cx="6235700" cy="937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Tu </a:t>
          </a:r>
          <a:r>
            <a:rPr lang="en-GB" sz="1800" b="1" i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et al.</a:t>
          </a:r>
          <a:endParaRPr lang="en-GB" sz="1800" b="1" kern="1200">
            <a:solidFill>
              <a:schemeClr val="tx1"/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Stable strontium isotopes reveal magma-fluid interaction during the evolution of granitic magma </a:t>
          </a:r>
          <a:endParaRPr lang="en-ZA" sz="1800" kern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248708</xdr:colOff>
      <xdr:row>4</xdr:row>
      <xdr:rowOff>153101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BC2C0C0-D383-9C4D-8FE0-F1641166B8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91808" cy="915101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444500</xdr:colOff>
      <xdr:row>0</xdr:row>
      <xdr:rowOff>0</xdr:rowOff>
    </xdr:from>
    <xdr:to>
      <xdr:col>12</xdr:col>
      <xdr:colOff>88900</xdr:colOff>
      <xdr:row>5</xdr:row>
      <xdr:rowOff>48629</xdr:rowOff>
    </xdr:to>
    <xdr:sp macro="" textlink="">
      <xdr:nvSpPr>
        <xdr:cNvPr id="2" name="ZoneTexte 3">
          <a:extLst>
            <a:ext uri="{FF2B5EF4-FFF2-40B4-BE49-F238E27FC236}">
              <a16:creationId xmlns:a16="http://schemas.microsoft.com/office/drawing/2014/main" id="{6F6FCB80-53B4-1946-AE3F-C59FCE11D3AE}"/>
            </a:ext>
          </a:extLst>
        </xdr:cNvPr>
        <xdr:cNvSpPr txBox="1">
          <a:spLocks noChangeArrowheads="1"/>
        </xdr:cNvSpPr>
      </xdr:nvSpPr>
      <xdr:spPr bwMode="auto">
        <a:xfrm>
          <a:off x="3911600" y="0"/>
          <a:ext cx="6235700" cy="9376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Tu </a:t>
          </a:r>
          <a:r>
            <a:rPr lang="en-GB" sz="1800" b="1" i="1" kern="1200">
              <a:solidFill>
                <a:schemeClr val="tx1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et al.</a:t>
          </a:r>
          <a:endParaRPr lang="en-GB" sz="1800" b="1" kern="1200">
            <a:solidFill>
              <a:schemeClr val="tx1"/>
            </a:solidFill>
            <a:effectLst/>
            <a:latin typeface="Calibri" panose="020F0502020204030204" pitchFamily="34" charset="0"/>
            <a:ea typeface="+mn-ea"/>
            <a:cs typeface="Calibri" panose="020F0502020204030204" pitchFamily="34" charset="0"/>
          </a:endParaRPr>
        </a:p>
        <a:p>
          <a:pPr algn="r"/>
          <a:r>
            <a:rPr lang="en-GB" sz="1800" b="1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Stable strontium isotopes reveal magma-fluid interaction during the evolution of granitic magma </a:t>
          </a:r>
          <a:endParaRPr lang="en-ZA" sz="1800" kern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197908</xdr:colOff>
      <xdr:row>5</xdr:row>
      <xdr:rowOff>26101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FA7D586-ABBF-724E-B548-D36AF293A8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91808" cy="9151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P50"/>
  <sheetViews>
    <sheetView tabSelected="1" zoomScaleNormal="100" workbookViewId="0"/>
  </sheetViews>
  <sheetFormatPr baseColWidth="10" defaultColWidth="9" defaultRowHeight="14"/>
  <cols>
    <col min="1" max="1" width="9" style="2"/>
    <col min="2" max="2" width="15.1640625" style="58" customWidth="1"/>
    <col min="3" max="3" width="14.6640625" style="2" customWidth="1"/>
    <col min="4" max="4" width="17.6640625" style="2" customWidth="1"/>
    <col min="5" max="5" width="31.5" style="2" customWidth="1"/>
    <col min="6" max="16384" width="9" style="2"/>
  </cols>
  <sheetData>
    <row r="7" spans="1:16" ht="28.5" customHeight="1" thickBot="1">
      <c r="A7" s="55" t="s">
        <v>313</v>
      </c>
      <c r="B7" s="62"/>
      <c r="C7" s="63"/>
      <c r="D7" s="63"/>
      <c r="E7" s="63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</row>
    <row r="8" spans="1:16" s="64" customFormat="1" ht="17" thickBot="1">
      <c r="A8" s="93" t="s">
        <v>158</v>
      </c>
      <c r="B8" s="132" t="s">
        <v>156</v>
      </c>
      <c r="C8" s="93" t="s">
        <v>1</v>
      </c>
      <c r="D8" s="93" t="s">
        <v>161</v>
      </c>
      <c r="E8" s="93" t="s">
        <v>157</v>
      </c>
    </row>
    <row r="9" spans="1:16" ht="21" customHeight="1">
      <c r="A9" s="144">
        <v>1</v>
      </c>
      <c r="B9" s="147" t="s">
        <v>258</v>
      </c>
      <c r="C9" s="6" t="s">
        <v>37</v>
      </c>
      <c r="D9" s="6" t="s">
        <v>165</v>
      </c>
      <c r="E9" s="2" t="s">
        <v>325</v>
      </c>
    </row>
    <row r="10" spans="1:16" ht="18.75" customHeight="1">
      <c r="A10" s="144"/>
      <c r="B10" s="147"/>
      <c r="C10" s="6" t="s">
        <v>29</v>
      </c>
      <c r="D10" s="6" t="s">
        <v>165</v>
      </c>
      <c r="E10" s="2" t="s">
        <v>186</v>
      </c>
    </row>
    <row r="11" spans="1:16" ht="19.5" customHeight="1">
      <c r="A11" s="145"/>
      <c r="B11" s="148"/>
      <c r="C11" s="9" t="s">
        <v>14</v>
      </c>
      <c r="D11" s="9" t="s">
        <v>164</v>
      </c>
      <c r="E11" s="59" t="s">
        <v>181</v>
      </c>
    </row>
    <row r="12" spans="1:16" ht="21" customHeight="1">
      <c r="A12" s="143">
        <v>2</v>
      </c>
      <c r="B12" s="146" t="s">
        <v>259</v>
      </c>
      <c r="C12" s="40" t="s">
        <v>15</v>
      </c>
      <c r="D12" s="40" t="s">
        <v>164</v>
      </c>
      <c r="E12" s="31" t="s">
        <v>196</v>
      </c>
    </row>
    <row r="13" spans="1:16" ht="19.5" customHeight="1">
      <c r="A13" s="144"/>
      <c r="B13" s="144"/>
      <c r="C13" s="6" t="s">
        <v>16</v>
      </c>
      <c r="D13" s="6" t="s">
        <v>164</v>
      </c>
      <c r="E13" s="2" t="s">
        <v>197</v>
      </c>
    </row>
    <row r="14" spans="1:16" ht="19.5" customHeight="1">
      <c r="A14" s="145"/>
      <c r="B14" s="145"/>
      <c r="C14" s="9" t="s">
        <v>19</v>
      </c>
      <c r="D14" s="9" t="s">
        <v>163</v>
      </c>
      <c r="E14" s="59" t="s">
        <v>198</v>
      </c>
    </row>
    <row r="15" spans="1:16" ht="20.25" customHeight="1">
      <c r="A15" s="143">
        <v>3</v>
      </c>
      <c r="B15" s="146" t="s">
        <v>260</v>
      </c>
      <c r="C15" s="40" t="s">
        <v>17</v>
      </c>
      <c r="D15" s="40" t="s">
        <v>164</v>
      </c>
      <c r="E15" s="31" t="s">
        <v>185</v>
      </c>
    </row>
    <row r="16" spans="1:16" ht="19.5" customHeight="1">
      <c r="A16" s="144"/>
      <c r="B16" s="144"/>
      <c r="C16" s="6" t="s">
        <v>9</v>
      </c>
      <c r="D16" s="6" t="s">
        <v>165</v>
      </c>
      <c r="E16" s="2" t="s">
        <v>199</v>
      </c>
    </row>
    <row r="17" spans="1:5" ht="19.5" customHeight="1">
      <c r="A17" s="145"/>
      <c r="B17" s="145"/>
      <c r="C17" s="9" t="s">
        <v>38</v>
      </c>
      <c r="D17" s="9" t="s">
        <v>165</v>
      </c>
      <c r="E17" s="59" t="s">
        <v>199</v>
      </c>
    </row>
    <row r="18" spans="1:5" ht="57.75" customHeight="1">
      <c r="A18" s="61">
        <v>4</v>
      </c>
      <c r="B18" s="91" t="s">
        <v>261</v>
      </c>
      <c r="C18" s="61" t="s">
        <v>20</v>
      </c>
      <c r="D18" s="61" t="s">
        <v>163</v>
      </c>
      <c r="E18" s="60" t="s">
        <v>200</v>
      </c>
    </row>
    <row r="19" spans="1:5" ht="21" customHeight="1">
      <c r="A19" s="143">
        <v>4</v>
      </c>
      <c r="B19" s="146" t="s">
        <v>262</v>
      </c>
      <c r="C19" s="40" t="s">
        <v>39</v>
      </c>
      <c r="D19" s="40" t="s">
        <v>165</v>
      </c>
      <c r="E19" s="31" t="s">
        <v>201</v>
      </c>
    </row>
    <row r="20" spans="1:5" ht="21.75" customHeight="1">
      <c r="A20" s="144"/>
      <c r="B20" s="144"/>
      <c r="C20" s="6" t="s">
        <v>40</v>
      </c>
      <c r="D20" s="6" t="s">
        <v>166</v>
      </c>
      <c r="E20" s="2" t="s">
        <v>178</v>
      </c>
    </row>
    <row r="21" spans="1:5" ht="19.5" customHeight="1">
      <c r="A21" s="145"/>
      <c r="B21" s="145"/>
      <c r="C21" s="9" t="s">
        <v>22</v>
      </c>
      <c r="D21" s="9" t="s">
        <v>162</v>
      </c>
      <c r="E21" s="59" t="s">
        <v>179</v>
      </c>
    </row>
    <row r="22" spans="1:5">
      <c r="A22" s="143">
        <v>5</v>
      </c>
      <c r="B22" s="146" t="s">
        <v>263</v>
      </c>
      <c r="C22" s="40" t="s">
        <v>10</v>
      </c>
      <c r="D22" s="40" t="s">
        <v>165</v>
      </c>
      <c r="E22" s="31" t="s">
        <v>202</v>
      </c>
    </row>
    <row r="23" spans="1:5">
      <c r="A23" s="144"/>
      <c r="B23" s="144"/>
      <c r="C23" s="6" t="s">
        <v>30</v>
      </c>
      <c r="D23" s="6" t="s">
        <v>165</v>
      </c>
      <c r="E23" s="2" t="s">
        <v>203</v>
      </c>
    </row>
    <row r="24" spans="1:5">
      <c r="A24" s="144"/>
      <c r="B24" s="144"/>
      <c r="C24" s="6" t="s">
        <v>41</v>
      </c>
      <c r="D24" s="6" t="s">
        <v>165</v>
      </c>
      <c r="E24" s="2" t="s">
        <v>204</v>
      </c>
    </row>
    <row r="25" spans="1:5">
      <c r="A25" s="144"/>
      <c r="B25" s="144"/>
      <c r="C25" s="6" t="s">
        <v>31</v>
      </c>
      <c r="D25" s="6" t="s">
        <v>166</v>
      </c>
      <c r="E25" s="2" t="s">
        <v>182</v>
      </c>
    </row>
    <row r="26" spans="1:5">
      <c r="A26" s="145"/>
      <c r="B26" s="145"/>
      <c r="C26" s="9" t="s">
        <v>23</v>
      </c>
      <c r="D26" s="9" t="s">
        <v>162</v>
      </c>
      <c r="E26" s="59" t="s">
        <v>183</v>
      </c>
    </row>
    <row r="27" spans="1:5" ht="62">
      <c r="A27" s="61">
        <v>6</v>
      </c>
      <c r="B27" s="91" t="s">
        <v>264</v>
      </c>
      <c r="C27" s="61" t="s">
        <v>18</v>
      </c>
      <c r="D27" s="61" t="s">
        <v>164</v>
      </c>
      <c r="E27" s="60" t="s">
        <v>205</v>
      </c>
    </row>
    <row r="28" spans="1:5" ht="62">
      <c r="A28" s="61">
        <v>7</v>
      </c>
      <c r="B28" s="91" t="s">
        <v>265</v>
      </c>
      <c r="C28" s="61" t="s">
        <v>21</v>
      </c>
      <c r="D28" s="61" t="s">
        <v>163</v>
      </c>
      <c r="E28" s="60" t="s">
        <v>184</v>
      </c>
    </row>
    <row r="29" spans="1:5" ht="27.75" customHeight="1">
      <c r="A29" s="143">
        <v>8</v>
      </c>
      <c r="B29" s="146" t="s">
        <v>266</v>
      </c>
      <c r="C29" s="40" t="s">
        <v>116</v>
      </c>
      <c r="D29" s="40" t="s">
        <v>166</v>
      </c>
      <c r="E29" s="31" t="s">
        <v>180</v>
      </c>
    </row>
    <row r="30" spans="1:5" ht="32.25" customHeight="1">
      <c r="A30" s="145"/>
      <c r="B30" s="148"/>
      <c r="C30" s="9" t="s">
        <v>42</v>
      </c>
      <c r="D30" s="9" t="s">
        <v>166</v>
      </c>
      <c r="E30" s="59" t="s">
        <v>206</v>
      </c>
    </row>
    <row r="31" spans="1:5" ht="27" customHeight="1">
      <c r="A31" s="143">
        <v>9</v>
      </c>
      <c r="B31" s="146" t="s">
        <v>267</v>
      </c>
      <c r="C31" s="40" t="s">
        <v>11</v>
      </c>
      <c r="D31" s="40" t="s">
        <v>159</v>
      </c>
      <c r="E31" s="59" t="s">
        <v>208</v>
      </c>
    </row>
    <row r="32" spans="1:5" ht="33" customHeight="1">
      <c r="A32" s="145"/>
      <c r="B32" s="148"/>
      <c r="C32" s="9" t="s">
        <v>12</v>
      </c>
      <c r="D32" s="9" t="s">
        <v>159</v>
      </c>
      <c r="E32" s="59" t="s">
        <v>207</v>
      </c>
    </row>
    <row r="33" spans="1:5" ht="62">
      <c r="A33" s="61">
        <v>10</v>
      </c>
      <c r="B33" s="91" t="s">
        <v>268</v>
      </c>
      <c r="C33" s="61" t="s">
        <v>43</v>
      </c>
      <c r="D33" s="61" t="s">
        <v>159</v>
      </c>
      <c r="E33" s="60" t="s">
        <v>208</v>
      </c>
    </row>
    <row r="34" spans="1:5" ht="35.25" customHeight="1">
      <c r="A34" s="143">
        <v>2</v>
      </c>
      <c r="B34" s="146" t="s">
        <v>269</v>
      </c>
      <c r="C34" s="40" t="s">
        <v>32</v>
      </c>
      <c r="D34" s="40" t="s">
        <v>166</v>
      </c>
      <c r="E34" s="31" t="s">
        <v>167</v>
      </c>
    </row>
    <row r="35" spans="1:5" ht="33.75" customHeight="1">
      <c r="A35" s="145"/>
      <c r="B35" s="145"/>
      <c r="C35" s="9" t="s">
        <v>13</v>
      </c>
      <c r="D35" s="9" t="s">
        <v>165</v>
      </c>
      <c r="E35" s="59" t="s">
        <v>168</v>
      </c>
    </row>
    <row r="36" spans="1:5" ht="34.5" customHeight="1">
      <c r="A36" s="143">
        <v>2</v>
      </c>
      <c r="B36" s="146" t="s">
        <v>270</v>
      </c>
      <c r="C36" s="40" t="s">
        <v>33</v>
      </c>
      <c r="D36" s="40" t="s">
        <v>166</v>
      </c>
      <c r="E36" s="31" t="s">
        <v>169</v>
      </c>
    </row>
    <row r="37" spans="1:5" ht="30" customHeight="1">
      <c r="A37" s="145"/>
      <c r="B37" s="145"/>
      <c r="C37" s="9" t="s">
        <v>24</v>
      </c>
      <c r="D37" s="9" t="s">
        <v>162</v>
      </c>
      <c r="E37" s="59" t="s">
        <v>170</v>
      </c>
    </row>
    <row r="38" spans="1:5" ht="31.5" customHeight="1">
      <c r="A38" s="144">
        <v>6</v>
      </c>
      <c r="B38" s="147" t="s">
        <v>271</v>
      </c>
      <c r="C38" s="6" t="s">
        <v>34</v>
      </c>
      <c r="D38" s="6" t="s">
        <v>166</v>
      </c>
      <c r="E38" s="2" t="s">
        <v>171</v>
      </c>
    </row>
    <row r="39" spans="1:5" ht="35.25" customHeight="1">
      <c r="A39" s="145"/>
      <c r="B39" s="145"/>
      <c r="C39" s="9" t="s">
        <v>25</v>
      </c>
      <c r="D39" s="9" t="s">
        <v>162</v>
      </c>
      <c r="E39" s="59" t="s">
        <v>173</v>
      </c>
    </row>
    <row r="40" spans="1:5" ht="32.25" customHeight="1">
      <c r="A40" s="143">
        <v>8</v>
      </c>
      <c r="B40" s="146" t="s">
        <v>272</v>
      </c>
      <c r="C40" s="40" t="s">
        <v>44</v>
      </c>
      <c r="D40" s="40" t="s">
        <v>166</v>
      </c>
      <c r="E40" s="31" t="s">
        <v>172</v>
      </c>
    </row>
    <row r="41" spans="1:5" ht="32.25" customHeight="1">
      <c r="A41" s="145"/>
      <c r="B41" s="145"/>
      <c r="C41" s="9" t="s">
        <v>26</v>
      </c>
      <c r="D41" s="9" t="s">
        <v>162</v>
      </c>
      <c r="E41" s="59" t="s">
        <v>174</v>
      </c>
    </row>
    <row r="42" spans="1:5">
      <c r="A42" s="143">
        <v>1</v>
      </c>
      <c r="B42" s="146" t="s">
        <v>273</v>
      </c>
      <c r="C42" s="40" t="s">
        <v>35</v>
      </c>
      <c r="D42" s="40" t="s">
        <v>166</v>
      </c>
      <c r="E42" s="31" t="s">
        <v>175</v>
      </c>
    </row>
    <row r="43" spans="1:5">
      <c r="A43" s="144"/>
      <c r="B43" s="144"/>
      <c r="C43" s="6" t="s">
        <v>27</v>
      </c>
      <c r="D43" s="6" t="s">
        <v>162</v>
      </c>
      <c r="E43" s="2" t="s">
        <v>176</v>
      </c>
    </row>
    <row r="44" spans="1:5">
      <c r="A44" s="144"/>
      <c r="B44" s="144"/>
      <c r="C44" s="6" t="s">
        <v>36</v>
      </c>
      <c r="D44" s="6" t="s">
        <v>166</v>
      </c>
      <c r="E44" s="2" t="s">
        <v>175</v>
      </c>
    </row>
    <row r="45" spans="1:5">
      <c r="A45" s="145"/>
      <c r="B45" s="145"/>
      <c r="C45" s="9" t="s">
        <v>28</v>
      </c>
      <c r="D45" s="9" t="s">
        <v>162</v>
      </c>
      <c r="E45" s="59" t="s">
        <v>177</v>
      </c>
    </row>
    <row r="48" spans="1:5" ht="15">
      <c r="A48" s="142" t="s">
        <v>326</v>
      </c>
    </row>
    <row r="49" spans="1:1" ht="15">
      <c r="A49" s="141" t="s">
        <v>308</v>
      </c>
    </row>
    <row r="50" spans="1:1" ht="15">
      <c r="A50" s="141" t="s">
        <v>309</v>
      </c>
    </row>
  </sheetData>
  <mergeCells count="24">
    <mergeCell ref="B31:B32"/>
    <mergeCell ref="B29:B30"/>
    <mergeCell ref="B9:B11"/>
    <mergeCell ref="B12:B14"/>
    <mergeCell ref="B15:B17"/>
    <mergeCell ref="B19:B21"/>
    <mergeCell ref="B22:B26"/>
    <mergeCell ref="B34:B35"/>
    <mergeCell ref="B36:B37"/>
    <mergeCell ref="B38:B39"/>
    <mergeCell ref="B40:B41"/>
    <mergeCell ref="B42:B45"/>
    <mergeCell ref="A42:A45"/>
    <mergeCell ref="A9:A11"/>
    <mergeCell ref="A12:A14"/>
    <mergeCell ref="A15:A17"/>
    <mergeCell ref="A19:A21"/>
    <mergeCell ref="A22:A26"/>
    <mergeCell ref="A34:A35"/>
    <mergeCell ref="A29:A30"/>
    <mergeCell ref="A31:A32"/>
    <mergeCell ref="A36:A37"/>
    <mergeCell ref="A38:A39"/>
    <mergeCell ref="A40:A41"/>
  </mergeCells>
  <phoneticPr fontId="2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H36"/>
  <sheetViews>
    <sheetView zoomScaleNormal="100" workbookViewId="0"/>
  </sheetViews>
  <sheetFormatPr baseColWidth="10" defaultColWidth="8.83203125" defaultRowHeight="15"/>
  <cols>
    <col min="7" max="7" width="13.5" customWidth="1"/>
  </cols>
  <sheetData>
    <row r="7" spans="1:8" s="54" customFormat="1" ht="26.25" customHeight="1" thickBot="1">
      <c r="A7" s="53" t="s">
        <v>314</v>
      </c>
      <c r="B7" s="69"/>
      <c r="C7" s="69"/>
      <c r="D7" s="69"/>
      <c r="E7" s="69"/>
      <c r="F7" s="69"/>
      <c r="G7" s="69"/>
      <c r="H7" s="69"/>
    </row>
    <row r="8" spans="1:8" s="2" customFormat="1" ht="16" thickBot="1">
      <c r="A8" s="93" t="s">
        <v>0</v>
      </c>
      <c r="B8" s="93" t="s">
        <v>1</v>
      </c>
      <c r="C8" s="93" t="s">
        <v>60</v>
      </c>
      <c r="D8" s="93" t="s">
        <v>61</v>
      </c>
      <c r="E8" s="93" t="s">
        <v>62</v>
      </c>
      <c r="F8" s="93" t="s">
        <v>100</v>
      </c>
      <c r="G8" s="94" t="s">
        <v>61</v>
      </c>
      <c r="H8" s="95"/>
    </row>
    <row r="9" spans="1:8" s="6" customFormat="1" ht="14">
      <c r="A9" s="6" t="s">
        <v>52</v>
      </c>
      <c r="B9" s="6" t="s">
        <v>54</v>
      </c>
      <c r="C9" s="15">
        <v>0.32376527487243401</v>
      </c>
      <c r="D9" s="15">
        <v>2.5904273262171807E-2</v>
      </c>
      <c r="E9" s="6">
        <v>2</v>
      </c>
      <c r="F9" s="21">
        <v>0.70976087628423201</v>
      </c>
      <c r="G9" s="36">
        <v>6.7059025861321705E-6</v>
      </c>
    </row>
    <row r="10" spans="1:8" s="6" customFormat="1" ht="14">
      <c r="A10" s="6" t="s">
        <v>51</v>
      </c>
      <c r="B10" s="6" t="s">
        <v>53</v>
      </c>
      <c r="C10" s="15">
        <v>0.3319176247152944</v>
      </c>
      <c r="D10" s="15">
        <v>3.3835722235636793E-2</v>
      </c>
      <c r="E10" s="6">
        <v>2</v>
      </c>
      <c r="F10" s="21">
        <v>0.70975733279629605</v>
      </c>
      <c r="G10" s="36">
        <v>9.0386219471776546E-7</v>
      </c>
    </row>
    <row r="11" spans="1:8" s="6" customFormat="1" ht="14">
      <c r="A11" s="6" t="s">
        <v>51</v>
      </c>
      <c r="B11" s="6" t="s">
        <v>53</v>
      </c>
      <c r="C11" s="15">
        <v>0.35967126663183357</v>
      </c>
      <c r="D11" s="15">
        <v>1.5323896494828614E-2</v>
      </c>
      <c r="E11" s="6">
        <v>2</v>
      </c>
      <c r="F11" s="21">
        <v>0.70349316499547232</v>
      </c>
      <c r="G11" s="36">
        <v>1.377153935072664E-5</v>
      </c>
    </row>
    <row r="12" spans="1:8" s="6" customFormat="1" ht="14">
      <c r="A12" s="6" t="s">
        <v>51</v>
      </c>
      <c r="B12" s="6" t="s">
        <v>53</v>
      </c>
      <c r="C12" s="15">
        <v>0.31376591792314779</v>
      </c>
      <c r="D12" s="15">
        <v>1.1710917653996813E-2</v>
      </c>
      <c r="E12" s="6">
        <v>2</v>
      </c>
      <c r="F12" s="21">
        <v>0.70976087628423201</v>
      </c>
      <c r="G12" s="36">
        <v>6.7059025861321705E-6</v>
      </c>
    </row>
    <row r="13" spans="1:8" s="6" customFormat="1" ht="14">
      <c r="A13" s="6" t="s">
        <v>55</v>
      </c>
      <c r="B13" s="6" t="s">
        <v>53</v>
      </c>
      <c r="C13" s="15">
        <v>0.32</v>
      </c>
      <c r="D13" s="15">
        <v>0.02</v>
      </c>
      <c r="E13" s="6">
        <v>13</v>
      </c>
      <c r="F13" s="21">
        <v>0.70979300000000001</v>
      </c>
      <c r="G13" s="36">
        <v>6.3E-5</v>
      </c>
      <c r="H13" s="12" t="s">
        <v>56</v>
      </c>
    </row>
    <row r="14" spans="1:8" s="6" customFormat="1" ht="14">
      <c r="A14" s="6" t="s">
        <v>51</v>
      </c>
      <c r="B14" s="6" t="s">
        <v>57</v>
      </c>
      <c r="C14" s="15">
        <v>0.24235620169729688</v>
      </c>
      <c r="D14" s="15">
        <v>2.8978809289562459E-2</v>
      </c>
      <c r="E14" s="6">
        <v>4</v>
      </c>
      <c r="F14" s="21">
        <v>0.70399291514777773</v>
      </c>
      <c r="G14" s="36">
        <v>3.3392473653249267E-5</v>
      </c>
    </row>
    <row r="15" spans="1:8" s="6" customFormat="1" ht="14">
      <c r="A15" s="6" t="s">
        <v>51</v>
      </c>
      <c r="B15" s="6" t="s">
        <v>57</v>
      </c>
      <c r="C15" s="15">
        <v>0.25690610685907811</v>
      </c>
      <c r="D15" s="15">
        <v>3.567015149947831E-2</v>
      </c>
      <c r="E15" s="6">
        <v>2</v>
      </c>
      <c r="F15" s="21">
        <v>0.70398256404169568</v>
      </c>
      <c r="G15" s="36">
        <v>2.8871546405915253E-5</v>
      </c>
    </row>
    <row r="16" spans="1:8" s="6" customFormat="1" ht="14">
      <c r="A16" s="6" t="s">
        <v>51</v>
      </c>
      <c r="B16" s="6" t="s">
        <v>57</v>
      </c>
      <c r="C16" s="15">
        <v>0.2498888005978972</v>
      </c>
      <c r="D16" s="15">
        <v>1.7135582807058531E-2</v>
      </c>
      <c r="E16" s="6">
        <v>2</v>
      </c>
      <c r="F16" s="21">
        <v>0.70398256404169568</v>
      </c>
      <c r="G16" s="36">
        <v>2.8871546405915253E-5</v>
      </c>
    </row>
    <row r="17" spans="1:8" s="6" customFormat="1" ht="14">
      <c r="A17" s="6" t="s">
        <v>55</v>
      </c>
      <c r="B17" s="6" t="s">
        <v>57</v>
      </c>
      <c r="C17" s="15">
        <v>0.27</v>
      </c>
      <c r="D17" s="15">
        <v>0.03</v>
      </c>
      <c r="E17" s="6">
        <v>12</v>
      </c>
      <c r="F17" s="21">
        <v>0.70400499999999999</v>
      </c>
      <c r="G17" s="36">
        <v>7.3999999999999996E-5</v>
      </c>
      <c r="H17" s="12" t="s">
        <v>56</v>
      </c>
    </row>
    <row r="18" spans="1:8" s="6" customFormat="1" ht="14">
      <c r="A18" s="6" t="s">
        <v>51</v>
      </c>
      <c r="B18" s="6" t="s">
        <v>58</v>
      </c>
      <c r="C18" s="15">
        <v>0.26541038486815882</v>
      </c>
      <c r="D18" s="15">
        <v>3.1777837297359592E-2</v>
      </c>
      <c r="E18" s="6">
        <v>2</v>
      </c>
      <c r="F18" s="21">
        <v>0.70348415998686364</v>
      </c>
      <c r="G18" s="36">
        <v>1.9084078684165858E-5</v>
      </c>
    </row>
    <row r="19" spans="1:8" s="6" customFormat="1" ht="14">
      <c r="A19" s="6" t="s">
        <v>51</v>
      </c>
      <c r="B19" s="6" t="s">
        <v>58</v>
      </c>
      <c r="C19" s="15">
        <v>0.24717010646752002</v>
      </c>
      <c r="D19" s="15">
        <v>4.5401912227746553E-3</v>
      </c>
      <c r="E19" s="6">
        <v>2</v>
      </c>
      <c r="F19" s="21">
        <v>0.70349300000000003</v>
      </c>
      <c r="G19" s="36">
        <v>1.4E-5</v>
      </c>
    </row>
    <row r="20" spans="1:8" s="6" customFormat="1" ht="14">
      <c r="A20" s="6" t="s">
        <v>55</v>
      </c>
      <c r="B20" s="6" t="s">
        <v>58</v>
      </c>
      <c r="C20" s="15">
        <v>0.24</v>
      </c>
      <c r="D20" s="15">
        <v>0.02</v>
      </c>
      <c r="E20" s="6">
        <v>14</v>
      </c>
      <c r="F20" s="21">
        <v>0.70347800000000005</v>
      </c>
      <c r="G20" s="36">
        <v>3.4E-5</v>
      </c>
      <c r="H20" s="12" t="s">
        <v>56</v>
      </c>
    </row>
    <row r="21" spans="1:8" s="6" customFormat="1" ht="14">
      <c r="A21" s="6" t="s">
        <v>51</v>
      </c>
      <c r="B21" s="6" t="s">
        <v>59</v>
      </c>
      <c r="C21" s="15">
        <v>0.19036396828298055</v>
      </c>
      <c r="D21" s="15">
        <v>1.8555554635205668E-2</v>
      </c>
      <c r="E21" s="6">
        <v>2</v>
      </c>
      <c r="F21" s="21">
        <v>0.70420714830396058</v>
      </c>
      <c r="G21" s="36">
        <v>2.2797238248880367E-5</v>
      </c>
    </row>
    <row r="22" spans="1:8" s="6" customFormat="1" ht="14">
      <c r="A22" s="6" t="s">
        <v>51</v>
      </c>
      <c r="B22" s="6" t="s">
        <v>59</v>
      </c>
      <c r="C22" s="15">
        <v>0.18857867701732567</v>
      </c>
      <c r="D22" s="15">
        <v>1.7251862733502595E-2</v>
      </c>
      <c r="E22" s="6">
        <v>2</v>
      </c>
      <c r="F22" s="21">
        <v>0.70421500000000004</v>
      </c>
      <c r="G22" s="36">
        <v>1.2E-5</v>
      </c>
    </row>
    <row r="23" spans="1:8" s="6" customFormat="1" ht="14">
      <c r="A23" s="9" t="s">
        <v>55</v>
      </c>
      <c r="B23" s="9" t="s">
        <v>59</v>
      </c>
      <c r="C23" s="16">
        <v>0.21</v>
      </c>
      <c r="D23" s="16">
        <v>0.03</v>
      </c>
      <c r="E23" s="9">
        <v>10</v>
      </c>
      <c r="F23" s="22">
        <v>0.70418700000000001</v>
      </c>
      <c r="G23" s="33">
        <v>1.4E-5</v>
      </c>
      <c r="H23" s="68" t="s">
        <v>56</v>
      </c>
    </row>
    <row r="24" spans="1:8" s="6" customFormat="1" ht="14"/>
    <row r="25" spans="1:8" s="6" customFormat="1" ht="14">
      <c r="A25" s="12" t="s">
        <v>103</v>
      </c>
    </row>
    <row r="26" spans="1:8" s="6" customFormat="1" ht="18">
      <c r="A26" s="12" t="s">
        <v>63</v>
      </c>
    </row>
    <row r="27" spans="1:8" s="6" customFormat="1">
      <c r="A27" s="12" t="s">
        <v>64</v>
      </c>
    </row>
    <row r="28" spans="1:8" s="6" customFormat="1">
      <c r="A28" s="12" t="s">
        <v>65</v>
      </c>
    </row>
    <row r="29" spans="1:8" s="6" customFormat="1" ht="14"/>
    <row r="30" spans="1:8" s="6" customFormat="1" ht="14">
      <c r="A30" s="13" t="s">
        <v>55</v>
      </c>
    </row>
    <row r="31" spans="1:8" s="6" customFormat="1">
      <c r="A31" s="2" t="s">
        <v>66</v>
      </c>
    </row>
    <row r="34" spans="1:1">
      <c r="A34" s="142" t="s">
        <v>326</v>
      </c>
    </row>
    <row r="35" spans="1:1">
      <c r="A35" s="141" t="s">
        <v>308</v>
      </c>
    </row>
    <row r="36" spans="1:1">
      <c r="A36" s="141" t="s">
        <v>309</v>
      </c>
    </row>
  </sheetData>
  <phoneticPr fontId="2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7:H136"/>
  <sheetViews>
    <sheetView zoomScaleNormal="100" workbookViewId="0"/>
  </sheetViews>
  <sheetFormatPr baseColWidth="10" defaultColWidth="9" defaultRowHeight="16"/>
  <cols>
    <col min="1" max="1" width="15.33203125" style="3" customWidth="1"/>
    <col min="2" max="2" width="15" style="3" customWidth="1"/>
    <col min="3" max="5" width="9" style="3"/>
    <col min="6" max="6" width="9.83203125" bestFit="1" customWidth="1"/>
    <col min="7" max="8" width="10.1640625" style="3" customWidth="1"/>
    <col min="9" max="9" width="9.83203125" style="3" bestFit="1" customWidth="1"/>
    <col min="10" max="10" width="12.83203125" style="3" customWidth="1"/>
    <col min="11" max="11" width="15.6640625" style="3" customWidth="1"/>
    <col min="12" max="12" width="13.1640625" style="3" customWidth="1"/>
    <col min="13" max="16384" width="9" style="3"/>
  </cols>
  <sheetData>
    <row r="7" spans="1:8" s="54" customFormat="1" ht="30" customHeight="1" thickBot="1">
      <c r="A7" s="53" t="s">
        <v>315</v>
      </c>
      <c r="B7" s="69"/>
      <c r="C7" s="69"/>
      <c r="D7" s="69"/>
      <c r="E7" s="69"/>
      <c r="F7" s="69"/>
      <c r="G7" s="69"/>
      <c r="H7" s="69"/>
    </row>
    <row r="8" spans="1:8" s="2" customFormat="1" ht="19" thickBot="1">
      <c r="A8" s="93" t="s">
        <v>0</v>
      </c>
      <c r="B8" s="93" t="s">
        <v>1</v>
      </c>
      <c r="C8" s="93" t="s">
        <v>60</v>
      </c>
      <c r="D8" s="93" t="s">
        <v>311</v>
      </c>
      <c r="E8" s="93" t="s">
        <v>62</v>
      </c>
      <c r="F8" s="93" t="s">
        <v>100</v>
      </c>
      <c r="G8" s="94" t="s">
        <v>61</v>
      </c>
      <c r="H8" s="93" t="s">
        <v>151</v>
      </c>
    </row>
    <row r="9" spans="1:8" s="2" customFormat="1" ht="14">
      <c r="A9" s="14" t="s">
        <v>4</v>
      </c>
      <c r="B9" s="26"/>
      <c r="C9" s="26"/>
      <c r="D9" s="26"/>
      <c r="E9" s="26"/>
    </row>
    <row r="10" spans="1:8" s="6" customFormat="1" ht="14">
      <c r="A10" s="40" t="s">
        <v>2</v>
      </c>
      <c r="B10" s="40" t="s">
        <v>14</v>
      </c>
      <c r="C10" s="8">
        <v>0.201745585959312</v>
      </c>
      <c r="D10" s="8">
        <v>1.7322452658049707E-2</v>
      </c>
      <c r="E10" s="40">
        <v>2</v>
      </c>
      <c r="F10" s="23">
        <v>0.80102924372819562</v>
      </c>
      <c r="G10" s="23">
        <v>1.3045173216038748E-6</v>
      </c>
      <c r="H10" s="23">
        <v>0.79813035025847889</v>
      </c>
    </row>
    <row r="11" spans="1:8" s="6" customFormat="1" ht="14">
      <c r="A11" s="6" t="s">
        <v>2</v>
      </c>
      <c r="B11" s="6" t="s">
        <v>15</v>
      </c>
      <c r="C11" s="7">
        <v>0.13492573556550536</v>
      </c>
      <c r="D11" s="7">
        <v>2.7862354355436721E-2</v>
      </c>
      <c r="E11" s="6">
        <v>2</v>
      </c>
      <c r="F11" s="21">
        <v>0.75711796470925408</v>
      </c>
      <c r="G11" s="21">
        <v>3.6799158264177449E-6</v>
      </c>
      <c r="H11" s="21">
        <v>0.75668127748417924</v>
      </c>
    </row>
    <row r="12" spans="1:8" s="6" customFormat="1" ht="14">
      <c r="A12" s="6" t="s">
        <v>2</v>
      </c>
      <c r="B12" s="6" t="s">
        <v>16</v>
      </c>
      <c r="C12" s="7">
        <v>0.23142668411207934</v>
      </c>
      <c r="D12" s="7">
        <v>1.3199160468368743E-2</v>
      </c>
      <c r="E12" s="6">
        <v>2</v>
      </c>
      <c r="F12" s="21">
        <v>0.74228226243843898</v>
      </c>
      <c r="G12" s="21">
        <v>5.3449318809655564E-6</v>
      </c>
      <c r="H12" s="21">
        <v>0.7413224610357495</v>
      </c>
    </row>
    <row r="13" spans="1:8" s="6" customFormat="1" ht="14">
      <c r="A13" s="6" t="s">
        <v>2</v>
      </c>
      <c r="B13" s="6" t="s">
        <v>17</v>
      </c>
      <c r="C13" s="7">
        <v>0.27466752539218042</v>
      </c>
      <c r="D13" s="7">
        <v>1.66978177421232E-2</v>
      </c>
      <c r="E13" s="6">
        <v>2</v>
      </c>
      <c r="F13" s="21">
        <v>0.74696804878003897</v>
      </c>
      <c r="G13" s="21">
        <v>2.226576592159469E-5</v>
      </c>
      <c r="H13" s="21">
        <v>0.74616962502512241</v>
      </c>
    </row>
    <row r="14" spans="1:8" s="6" customFormat="1" ht="14">
      <c r="A14" s="6" t="s">
        <v>2</v>
      </c>
      <c r="B14" s="6" t="s">
        <v>18</v>
      </c>
      <c r="C14" s="7">
        <v>0.23868602963772467</v>
      </c>
      <c r="D14" s="7">
        <v>4.2557843015035325E-2</v>
      </c>
      <c r="E14" s="6">
        <v>2</v>
      </c>
      <c r="F14" s="21">
        <v>0.76618645466075597</v>
      </c>
      <c r="G14" s="21">
        <v>1.5935548500700174E-5</v>
      </c>
      <c r="H14" s="21">
        <v>0.7642437131506632</v>
      </c>
    </row>
    <row r="15" spans="1:8" s="6" customFormat="1" ht="14">
      <c r="A15" s="6" t="s">
        <v>3</v>
      </c>
      <c r="B15" s="6" t="s">
        <v>19</v>
      </c>
      <c r="C15" s="7">
        <v>0.40196334236530795</v>
      </c>
      <c r="D15" s="7">
        <v>9.6539298701617173E-3</v>
      </c>
      <c r="E15" s="6">
        <v>2</v>
      </c>
      <c r="F15" s="21">
        <v>0.80736322428986262</v>
      </c>
      <c r="G15" s="21">
        <v>1.1106579484532162E-5</v>
      </c>
      <c r="H15" s="21">
        <v>0.80372456049770935</v>
      </c>
    </row>
    <row r="16" spans="1:8" s="6" customFormat="1" ht="14">
      <c r="A16" s="6" t="s">
        <v>3</v>
      </c>
      <c r="B16" s="6" t="s">
        <v>20</v>
      </c>
      <c r="C16" s="7">
        <v>0.17878016886924142</v>
      </c>
      <c r="D16" s="7">
        <v>4.1630777636610085E-2</v>
      </c>
      <c r="E16" s="6">
        <v>2</v>
      </c>
      <c r="F16" s="21">
        <v>0.7654803075126082</v>
      </c>
      <c r="G16" s="21">
        <v>3.022045122310493E-5</v>
      </c>
      <c r="H16" s="21">
        <v>0.7644318219625551</v>
      </c>
    </row>
    <row r="17" spans="1:8" s="6" customFormat="1" ht="14">
      <c r="A17" s="9" t="s">
        <v>3</v>
      </c>
      <c r="B17" s="9" t="s">
        <v>21</v>
      </c>
      <c r="C17" s="10">
        <v>0.28212868385024681</v>
      </c>
      <c r="D17" s="10">
        <v>7.0630217289727867E-3</v>
      </c>
      <c r="E17" s="9">
        <v>2</v>
      </c>
      <c r="F17" s="22">
        <v>0.78642116441596022</v>
      </c>
      <c r="G17" s="22">
        <v>1.105259922362722E-5</v>
      </c>
      <c r="H17" s="22">
        <v>0.7836419901537921</v>
      </c>
    </row>
    <row r="18" spans="1:8" s="6" customFormat="1" ht="14">
      <c r="A18" s="26" t="s">
        <v>5</v>
      </c>
      <c r="B18" s="26"/>
      <c r="C18" s="26"/>
      <c r="D18" s="26"/>
      <c r="E18" s="26"/>
    </row>
    <row r="19" spans="1:8" s="6" customFormat="1" ht="14">
      <c r="A19" s="40" t="s">
        <v>6</v>
      </c>
      <c r="B19" s="40" t="s">
        <v>22</v>
      </c>
      <c r="C19" s="8">
        <v>0.69045202292916663</v>
      </c>
      <c r="D19" s="8">
        <v>4.2691508484837111E-2</v>
      </c>
      <c r="E19" s="40">
        <v>2</v>
      </c>
      <c r="F19" s="23">
        <v>0.83193130841191854</v>
      </c>
      <c r="G19" s="23">
        <v>2.9890950805632615E-5</v>
      </c>
      <c r="H19" s="23">
        <v>0.82897401315273334</v>
      </c>
    </row>
    <row r="20" spans="1:8" s="6" customFormat="1" ht="14">
      <c r="A20" s="6" t="s">
        <v>6</v>
      </c>
      <c r="B20" s="6" t="s">
        <v>23</v>
      </c>
      <c r="C20" s="7">
        <v>0.38569183091630155</v>
      </c>
      <c r="D20" s="7">
        <v>1.9313928015160443E-2</v>
      </c>
      <c r="E20" s="6">
        <v>2</v>
      </c>
      <c r="F20" s="21">
        <v>0.75669781792591151</v>
      </c>
      <c r="G20" s="21">
        <v>2.7756744213050604E-5</v>
      </c>
      <c r="H20" s="21">
        <v>0.75456279727181108</v>
      </c>
    </row>
    <row r="21" spans="1:8" s="6" customFormat="1" ht="14">
      <c r="A21" s="6" t="s">
        <v>6</v>
      </c>
      <c r="B21" s="6" t="s">
        <v>24</v>
      </c>
      <c r="C21" s="7">
        <v>0.20238193420352157</v>
      </c>
      <c r="D21" s="7">
        <v>9.9699806917751205E-4</v>
      </c>
      <c r="E21" s="6">
        <v>2</v>
      </c>
      <c r="F21" s="21">
        <v>0.75380372606295554</v>
      </c>
      <c r="G21" s="21">
        <v>1.8667025997270854E-5</v>
      </c>
      <c r="H21" s="21">
        <v>0.75157807606372018</v>
      </c>
    </row>
    <row r="22" spans="1:8" s="6" customFormat="1" ht="14">
      <c r="A22" s="6" t="s">
        <v>6</v>
      </c>
      <c r="B22" s="6" t="s">
        <v>25</v>
      </c>
      <c r="C22" s="7">
        <v>0.37878926693224457</v>
      </c>
      <c r="D22" s="7">
        <v>1.7240377241664728E-2</v>
      </c>
      <c r="E22" s="6">
        <v>2</v>
      </c>
      <c r="F22" s="21">
        <v>0.96884894670553789</v>
      </c>
      <c r="G22" s="21">
        <v>3.7143090012988541E-6</v>
      </c>
      <c r="H22" s="21">
        <v>0.9615287331558614</v>
      </c>
    </row>
    <row r="23" spans="1:8" s="6" customFormat="1" ht="14">
      <c r="A23" s="6" t="s">
        <v>6</v>
      </c>
      <c r="B23" s="6" t="s">
        <v>26</v>
      </c>
      <c r="C23" s="7">
        <v>0.40673490107759336</v>
      </c>
      <c r="D23" s="7">
        <v>2.0927541081189219E-3</v>
      </c>
      <c r="E23" s="6">
        <v>2</v>
      </c>
      <c r="F23" s="21">
        <v>1.0304491522764545</v>
      </c>
      <c r="G23" s="21">
        <v>4.5605240893706161E-5</v>
      </c>
      <c r="H23" s="21">
        <v>1.001417195041995</v>
      </c>
    </row>
    <row r="24" spans="1:8" s="6" customFormat="1" ht="14">
      <c r="A24" s="6" t="s">
        <v>6</v>
      </c>
      <c r="B24" s="6" t="s">
        <v>27</v>
      </c>
      <c r="C24" s="7">
        <v>0.35388907001149272</v>
      </c>
      <c r="D24" s="7">
        <v>1.3081529331816369E-3</v>
      </c>
      <c r="E24" s="6">
        <v>2</v>
      </c>
      <c r="F24" s="21">
        <v>0.79051481929058232</v>
      </c>
      <c r="G24" s="21">
        <v>4.7661862630738708E-5</v>
      </c>
      <c r="H24" s="21">
        <v>0.79012971353424943</v>
      </c>
    </row>
    <row r="25" spans="1:8" s="6" customFormat="1" ht="14">
      <c r="A25" s="9" t="s">
        <v>6</v>
      </c>
      <c r="B25" s="9" t="s">
        <v>28</v>
      </c>
      <c r="C25" s="10">
        <v>0.43319609602605197</v>
      </c>
      <c r="D25" s="10">
        <v>4.4355156767103283E-2</v>
      </c>
      <c r="E25" s="9">
        <v>4</v>
      </c>
      <c r="F25" s="22">
        <v>0.762119406451363</v>
      </c>
      <c r="G25" s="22">
        <v>4.5679550912580968E-6</v>
      </c>
      <c r="H25" s="22">
        <v>0.7616071346783414</v>
      </c>
    </row>
    <row r="26" spans="1:8" s="6" customFormat="1" ht="14">
      <c r="A26" s="26" t="s">
        <v>7</v>
      </c>
      <c r="B26" s="27"/>
      <c r="C26" s="27"/>
      <c r="D26" s="27"/>
      <c r="E26" s="27"/>
      <c r="F26" s="21"/>
      <c r="G26" s="21"/>
      <c r="H26" s="21"/>
    </row>
    <row r="27" spans="1:8" s="6" customFormat="1" ht="14">
      <c r="A27" s="40" t="s">
        <v>8</v>
      </c>
      <c r="B27" s="40" t="s">
        <v>29</v>
      </c>
      <c r="C27" s="8">
        <v>6.6698150200328321E-2</v>
      </c>
      <c r="D27" s="8">
        <v>8.0476977938653375E-3</v>
      </c>
      <c r="E27" s="40">
        <v>2</v>
      </c>
      <c r="F27" s="23">
        <v>0.7740036518074348</v>
      </c>
      <c r="G27" s="23">
        <v>2.9192388141870211E-5</v>
      </c>
      <c r="H27" s="23">
        <v>0.77281364780729844</v>
      </c>
    </row>
    <row r="28" spans="1:8" s="6" customFormat="1" ht="14">
      <c r="A28" s="6" t="s">
        <v>8</v>
      </c>
      <c r="B28" s="6" t="s">
        <v>9</v>
      </c>
      <c r="C28" s="7">
        <v>-4.8658825640313097E-2</v>
      </c>
      <c r="D28" s="7">
        <v>6.9705146977389913E-3</v>
      </c>
      <c r="E28" s="6">
        <v>2</v>
      </c>
      <c r="F28" s="21">
        <v>0.75848212648090396</v>
      </c>
      <c r="G28" s="21">
        <v>2.9307671163229153E-6</v>
      </c>
      <c r="H28" s="21">
        <v>0.75710905273487239</v>
      </c>
    </row>
    <row r="29" spans="1:8" s="6" customFormat="1" ht="14">
      <c r="A29" s="6" t="s">
        <v>8</v>
      </c>
      <c r="B29" s="6" t="s">
        <v>10</v>
      </c>
      <c r="C29" s="7">
        <v>6.413190378312672E-2</v>
      </c>
      <c r="D29" s="7">
        <v>3.8144216506671283E-2</v>
      </c>
      <c r="E29" s="6">
        <v>2</v>
      </c>
      <c r="F29" s="21">
        <v>0.77539311227692431</v>
      </c>
      <c r="G29" s="21">
        <v>7.4019190956421362E-6</v>
      </c>
      <c r="H29" s="21">
        <v>0.77404239570078537</v>
      </c>
    </row>
    <row r="30" spans="1:8" s="6" customFormat="1" ht="14">
      <c r="A30" s="6" t="s">
        <v>8</v>
      </c>
      <c r="B30" s="6" t="s">
        <v>30</v>
      </c>
      <c r="C30" s="7">
        <v>4.7673791364111207E-2</v>
      </c>
      <c r="D30" s="7">
        <v>2.6870057212478597E-3</v>
      </c>
      <c r="E30" s="6">
        <v>2</v>
      </c>
      <c r="F30" s="21">
        <v>0.76177544300014777</v>
      </c>
      <c r="G30" s="21">
        <v>4.6883399677550929E-6</v>
      </c>
      <c r="H30" s="21">
        <v>0.76048669501178134</v>
      </c>
    </row>
    <row r="31" spans="1:8" s="6" customFormat="1" ht="14">
      <c r="A31" s="6" t="s">
        <v>46</v>
      </c>
      <c r="B31" s="6" t="s">
        <v>31</v>
      </c>
      <c r="C31" s="7">
        <v>0.18124132655716901</v>
      </c>
      <c r="D31" s="7">
        <v>6.7002033370341316E-3</v>
      </c>
      <c r="E31" s="6">
        <v>2</v>
      </c>
      <c r="F31" s="21">
        <v>0.77115356019354464</v>
      </c>
      <c r="G31" s="21">
        <v>8.9268543777495827E-6</v>
      </c>
      <c r="H31" s="21">
        <v>0.7705404678497173</v>
      </c>
    </row>
    <row r="32" spans="1:8" s="6" customFormat="1" ht="14">
      <c r="A32" s="6" t="s">
        <v>160</v>
      </c>
      <c r="B32" s="6" t="s">
        <v>11</v>
      </c>
      <c r="C32" s="7">
        <v>0.18269041312590772</v>
      </c>
      <c r="D32" s="7">
        <v>1.5296158399569928E-2</v>
      </c>
      <c r="E32" s="6">
        <v>2</v>
      </c>
      <c r="F32" s="21">
        <v>0.78369299283327121</v>
      </c>
      <c r="G32" s="21">
        <v>1.5951636936980572E-5</v>
      </c>
      <c r="H32" s="21">
        <v>0.78259584386055903</v>
      </c>
    </row>
    <row r="33" spans="1:8" s="6" customFormat="1" ht="14">
      <c r="A33" s="6" t="s">
        <v>160</v>
      </c>
      <c r="B33" s="6" t="s">
        <v>12</v>
      </c>
      <c r="C33" s="7">
        <v>-2.040564874788986E-2</v>
      </c>
      <c r="D33" s="7">
        <v>4.1052978064363782E-2</v>
      </c>
      <c r="E33" s="6">
        <v>2</v>
      </c>
      <c r="F33" s="21">
        <v>0.79229260514817601</v>
      </c>
      <c r="G33" s="21">
        <v>9.9996070419292531E-6</v>
      </c>
      <c r="H33" s="21">
        <v>0.77784909584556927</v>
      </c>
    </row>
    <row r="34" spans="1:8" s="6" customFormat="1" ht="14">
      <c r="A34" s="6" t="s">
        <v>46</v>
      </c>
      <c r="B34" s="6" t="s">
        <v>32</v>
      </c>
      <c r="C34" s="7">
        <v>-0.11654513015546542</v>
      </c>
      <c r="D34" s="7">
        <v>1.6600074246229498E-2</v>
      </c>
      <c r="E34" s="6">
        <v>2</v>
      </c>
      <c r="F34" s="21">
        <v>0.79229260514817601</v>
      </c>
      <c r="G34" s="21">
        <v>9.9996070419292531E-6</v>
      </c>
      <c r="H34" s="21">
        <v>0.79099657215134667</v>
      </c>
    </row>
    <row r="35" spans="1:8" s="6" customFormat="1" ht="14">
      <c r="A35" s="6" t="s">
        <v>8</v>
      </c>
      <c r="B35" s="6" t="s">
        <v>13</v>
      </c>
      <c r="C35" s="7">
        <v>0.21038547127455454</v>
      </c>
      <c r="D35" s="7">
        <v>1.7247096326577258E-2</v>
      </c>
      <c r="E35" s="6">
        <v>2</v>
      </c>
      <c r="F35" s="21">
        <v>0.79262126678703404</v>
      </c>
      <c r="G35" s="21">
        <v>2.9055411158190941E-5</v>
      </c>
      <c r="H35" s="21">
        <v>0.79154280451704528</v>
      </c>
    </row>
    <row r="36" spans="1:8" s="6" customFormat="1" ht="14">
      <c r="A36" s="6" t="s">
        <v>46</v>
      </c>
      <c r="B36" s="6" t="s">
        <v>33</v>
      </c>
      <c r="C36" s="7">
        <v>-4.1086158678538265E-2</v>
      </c>
      <c r="D36" s="7">
        <v>1.227913720881867E-2</v>
      </c>
      <c r="E36" s="6">
        <v>2</v>
      </c>
      <c r="F36" s="21">
        <v>0.75728302772666378</v>
      </c>
      <c r="G36" s="21">
        <v>3.460647577751429E-5</v>
      </c>
      <c r="H36" s="21">
        <v>0.75612203220942986</v>
      </c>
    </row>
    <row r="37" spans="1:8" s="6" customFormat="1" ht="14">
      <c r="A37" s="6" t="s">
        <v>46</v>
      </c>
      <c r="B37" s="6" t="s">
        <v>34</v>
      </c>
      <c r="C37" s="7">
        <v>-4.8884917664290817E-2</v>
      </c>
      <c r="D37" s="7">
        <v>3.599505597849624E-2</v>
      </c>
      <c r="E37" s="6">
        <v>2</v>
      </c>
      <c r="F37" s="21">
        <v>1.0131869647771352</v>
      </c>
      <c r="G37" s="21">
        <v>1.6052006086717188E-5</v>
      </c>
      <c r="H37" s="21">
        <v>1.004192878987771</v>
      </c>
    </row>
    <row r="38" spans="1:8" s="6" customFormat="1" ht="14">
      <c r="A38" s="6" t="s">
        <v>46</v>
      </c>
      <c r="B38" s="6" t="s">
        <v>35</v>
      </c>
      <c r="C38" s="7">
        <v>0.17427124580710052</v>
      </c>
      <c r="D38" s="7">
        <v>8.7059069294708451E-3</v>
      </c>
      <c r="E38" s="6">
        <v>2</v>
      </c>
      <c r="F38" s="21">
        <v>0.79009063388120759</v>
      </c>
      <c r="G38" s="21">
        <v>2.7516643917649238E-5</v>
      </c>
      <c r="H38" s="21">
        <v>0.79004562100584608</v>
      </c>
    </row>
    <row r="39" spans="1:8" s="6" customFormat="1" ht="14">
      <c r="A39" s="9" t="s">
        <v>46</v>
      </c>
      <c r="B39" s="9" t="s">
        <v>36</v>
      </c>
      <c r="C39" s="10">
        <v>0.15798895239710342</v>
      </c>
      <c r="D39" s="10">
        <v>2.5576464869439451E-2</v>
      </c>
      <c r="E39" s="9">
        <v>2</v>
      </c>
      <c r="F39" s="22">
        <v>0.78912551221311023</v>
      </c>
      <c r="G39" s="22">
        <v>2.4384621258757975E-5</v>
      </c>
      <c r="H39" s="22">
        <v>0.78899822325690561</v>
      </c>
    </row>
    <row r="40" spans="1:8" s="6" customFormat="1" ht="14">
      <c r="A40" s="6" t="s">
        <v>8</v>
      </c>
      <c r="B40" s="6" t="s">
        <v>37</v>
      </c>
      <c r="C40" s="7">
        <v>-0.28843193847388759</v>
      </c>
      <c r="D40" s="7">
        <v>2.822619190073284E-2</v>
      </c>
      <c r="E40" s="6">
        <v>4</v>
      </c>
      <c r="F40" s="23">
        <v>0.83427868306504371</v>
      </c>
      <c r="G40" s="23">
        <v>7.5237940698001288E-6</v>
      </c>
      <c r="H40" s="23">
        <v>0.83140999804974625</v>
      </c>
    </row>
    <row r="41" spans="1:8" s="6" customFormat="1" ht="14">
      <c r="A41" s="6" t="s">
        <v>8</v>
      </c>
      <c r="B41" s="6" t="s">
        <v>38</v>
      </c>
      <c r="C41" s="7">
        <v>-0.69966046550135053</v>
      </c>
      <c r="D41" s="7">
        <v>3.3104548433082942E-2</v>
      </c>
      <c r="E41" s="6">
        <v>4</v>
      </c>
      <c r="F41" s="21">
        <v>1.0224551630089047</v>
      </c>
      <c r="G41" s="21">
        <v>4.7262483325500434E-5</v>
      </c>
      <c r="H41" s="21">
        <v>1.017390152662824</v>
      </c>
    </row>
    <row r="42" spans="1:8" s="6" customFormat="1" ht="14">
      <c r="A42" s="6" t="s">
        <v>8</v>
      </c>
      <c r="B42" s="6" t="s">
        <v>39</v>
      </c>
      <c r="C42" s="7">
        <v>-0.61895678036472113</v>
      </c>
      <c r="D42" s="7">
        <v>2.3799300240233156E-3</v>
      </c>
      <c r="E42" s="6">
        <v>2</v>
      </c>
      <c r="F42" s="21">
        <v>0.92845175867300411</v>
      </c>
      <c r="G42" s="21">
        <v>3.8564791728184253E-5</v>
      </c>
      <c r="H42" s="21">
        <v>0.92388292547703044</v>
      </c>
    </row>
    <row r="43" spans="1:8" s="6" customFormat="1" ht="14">
      <c r="A43" s="6" t="s">
        <v>46</v>
      </c>
      <c r="B43" s="6" t="s">
        <v>40</v>
      </c>
      <c r="C43" s="7">
        <v>-0.426433284354932</v>
      </c>
      <c r="D43" s="7">
        <v>7.0200621360744777E-3</v>
      </c>
      <c r="E43" s="6">
        <v>2</v>
      </c>
      <c r="F43" s="21">
        <v>0.95627697999860861</v>
      </c>
      <c r="G43" s="21">
        <v>1.059384460689143E-5</v>
      </c>
      <c r="H43" s="21">
        <v>0.9493446347789356</v>
      </c>
    </row>
    <row r="44" spans="1:8" s="6" customFormat="1" ht="14">
      <c r="A44" s="6" t="s">
        <v>8</v>
      </c>
      <c r="B44" s="6" t="s">
        <v>41</v>
      </c>
      <c r="C44" s="7">
        <v>-0.81142245507734301</v>
      </c>
      <c r="D44" s="7">
        <v>5.2945054202610621E-2</v>
      </c>
      <c r="E44" s="6">
        <v>4</v>
      </c>
      <c r="F44" s="21">
        <v>1.5761582587131104</v>
      </c>
      <c r="G44" s="21">
        <v>4.909616171758805E-5</v>
      </c>
      <c r="H44" s="21">
        <v>1.5509857881962781</v>
      </c>
    </row>
    <row r="45" spans="1:8" s="6" customFormat="1" ht="14">
      <c r="A45" s="6" t="s">
        <v>46</v>
      </c>
      <c r="B45" s="6" t="s">
        <v>42</v>
      </c>
      <c r="C45" s="7">
        <v>-0.41687910094578839</v>
      </c>
      <c r="D45" s="7">
        <v>2.558966303901352E-2</v>
      </c>
      <c r="E45" s="6">
        <v>2</v>
      </c>
      <c r="F45" s="21">
        <v>1.3456639440879363</v>
      </c>
      <c r="G45" s="21">
        <v>3.5867657613367495E-5</v>
      </c>
      <c r="H45" s="21">
        <v>1.3316485620196805</v>
      </c>
    </row>
    <row r="46" spans="1:8" s="6" customFormat="1" ht="14">
      <c r="A46" s="6" t="s">
        <v>160</v>
      </c>
      <c r="B46" s="6" t="s">
        <v>43</v>
      </c>
      <c r="C46" s="7">
        <v>-0.17691354151355698</v>
      </c>
      <c r="D46" s="7">
        <v>3.2061894384665703E-2</v>
      </c>
      <c r="E46" s="6">
        <v>2</v>
      </c>
      <c r="F46" s="21">
        <v>0.738881003047275</v>
      </c>
      <c r="G46" s="21">
        <v>3.6213681408480782E-5</v>
      </c>
      <c r="H46" s="21">
        <v>0.73081331438057506</v>
      </c>
    </row>
    <row r="47" spans="1:8" s="6" customFormat="1" ht="14">
      <c r="A47" s="6" t="s">
        <v>46</v>
      </c>
      <c r="B47" s="6" t="s">
        <v>116</v>
      </c>
      <c r="C47" s="7">
        <v>-0.2795645122664614</v>
      </c>
      <c r="D47" s="7">
        <v>2.1275832113207223E-2</v>
      </c>
      <c r="E47" s="6">
        <v>2</v>
      </c>
      <c r="F47" s="21">
        <v>0.85264379191546669</v>
      </c>
      <c r="G47" s="21">
        <v>5.6293283314471206E-5</v>
      </c>
      <c r="H47" s="21">
        <v>0.85019797312937351</v>
      </c>
    </row>
    <row r="48" spans="1:8" s="6" customFormat="1" ht="14">
      <c r="A48" s="6" t="s">
        <v>46</v>
      </c>
      <c r="B48" s="6" t="s">
        <v>44</v>
      </c>
      <c r="C48" s="7">
        <v>-0.38677831181843647</v>
      </c>
      <c r="D48" s="7">
        <v>2.1852114256565063E-2</v>
      </c>
      <c r="E48" s="6">
        <v>2</v>
      </c>
      <c r="F48" s="22">
        <v>1.0490709751302778</v>
      </c>
      <c r="G48" s="22">
        <v>1.2235352442838053E-5</v>
      </c>
      <c r="H48" s="22">
        <v>1.0430848695635453</v>
      </c>
    </row>
    <row r="49" spans="1:8" s="6" customFormat="1" ht="14">
      <c r="A49" s="30" t="s">
        <v>47</v>
      </c>
      <c r="B49" s="31"/>
      <c r="C49" s="31"/>
      <c r="D49" s="31"/>
      <c r="E49" s="31"/>
    </row>
    <row r="50" spans="1:8" s="6" customFormat="1" ht="14">
      <c r="A50" s="40" t="s">
        <v>48</v>
      </c>
      <c r="B50" s="143" t="s">
        <v>17</v>
      </c>
      <c r="C50" s="8">
        <v>0.23343826078281449</v>
      </c>
      <c r="D50" s="8">
        <v>1.9603713867889765E-2</v>
      </c>
      <c r="E50" s="40">
        <v>2</v>
      </c>
      <c r="F50" s="34">
        <v>0.74708519091532999</v>
      </c>
      <c r="G50" s="32">
        <v>1.4623558333145729E-5</v>
      </c>
      <c r="H50" s="32"/>
    </row>
    <row r="51" spans="1:8" s="6" customFormat="1" ht="14">
      <c r="A51" s="6" t="s">
        <v>49</v>
      </c>
      <c r="B51" s="144"/>
      <c r="C51" s="7">
        <v>0.34818418616355817</v>
      </c>
      <c r="D51" s="7">
        <v>1.5197735641170261E-2</v>
      </c>
      <c r="E51" s="6">
        <v>2</v>
      </c>
      <c r="F51" s="37">
        <v>0.75087499999999996</v>
      </c>
      <c r="G51" s="36">
        <v>3.9999999999999998E-6</v>
      </c>
      <c r="H51" s="36"/>
    </row>
    <row r="52" spans="1:8" s="6" customFormat="1" ht="14">
      <c r="A52" s="6" t="s">
        <v>50</v>
      </c>
      <c r="B52" s="144"/>
      <c r="C52" s="7">
        <v>0.25112811730021445</v>
      </c>
      <c r="D52" s="7">
        <v>1.6945597797481719E-2</v>
      </c>
      <c r="E52" s="6">
        <v>2</v>
      </c>
      <c r="F52" s="37">
        <v>0.74687190684058147</v>
      </c>
      <c r="G52" s="36">
        <v>1.1563137068535376E-5</v>
      </c>
      <c r="H52" s="36"/>
    </row>
    <row r="53" spans="1:8" s="6" customFormat="1" ht="14">
      <c r="A53" s="6" t="s">
        <v>49</v>
      </c>
      <c r="B53" s="144" t="s">
        <v>21</v>
      </c>
      <c r="C53" s="7">
        <v>0.46727566431120637</v>
      </c>
      <c r="D53" s="7">
        <v>4.293520658822908E-2</v>
      </c>
      <c r="E53" s="6">
        <v>2</v>
      </c>
      <c r="F53" s="37">
        <v>0.80036102669093689</v>
      </c>
      <c r="G53" s="36">
        <v>2.0833994618444989E-6</v>
      </c>
      <c r="H53" s="36"/>
    </row>
    <row r="54" spans="1:8" s="6" customFormat="1" ht="14">
      <c r="A54" s="6" t="s">
        <v>50</v>
      </c>
      <c r="B54" s="144"/>
      <c r="C54" s="7">
        <v>0.27840853397061621</v>
      </c>
      <c r="D54" s="7">
        <v>2.0803843659183672E-2</v>
      </c>
      <c r="E54" s="6">
        <v>2</v>
      </c>
      <c r="F54" s="37">
        <v>0.7974154077222112</v>
      </c>
      <c r="G54" s="36">
        <v>1.3171783753597822E-5</v>
      </c>
      <c r="H54" s="36"/>
    </row>
    <row r="55" spans="1:8" s="6" customFormat="1" ht="14">
      <c r="A55" s="6" t="s">
        <v>48</v>
      </c>
      <c r="B55" s="144" t="s">
        <v>29</v>
      </c>
      <c r="C55" s="7">
        <v>-6.5779906496921114E-2</v>
      </c>
      <c r="D55" s="7">
        <v>3.0561484177566524E-2</v>
      </c>
      <c r="E55" s="6">
        <v>2</v>
      </c>
      <c r="F55" s="37">
        <v>0.7744774597008186</v>
      </c>
      <c r="G55" s="36">
        <v>1.5854122391969241E-5</v>
      </c>
      <c r="H55" s="36"/>
    </row>
    <row r="56" spans="1:8" s="6" customFormat="1" ht="14">
      <c r="A56" s="6" t="s">
        <v>49</v>
      </c>
      <c r="B56" s="144"/>
      <c r="C56" s="7">
        <v>0.22186472346397146</v>
      </c>
      <c r="D56" s="7">
        <v>2.8110827642099885E-2</v>
      </c>
      <c r="E56" s="6">
        <v>2</v>
      </c>
      <c r="F56" s="37">
        <v>0.78642390973354992</v>
      </c>
      <c r="G56" s="36">
        <v>4.1138554474640238E-5</v>
      </c>
      <c r="H56" s="36"/>
    </row>
    <row r="57" spans="1:8" s="6" customFormat="1" ht="14">
      <c r="A57" s="6" t="s">
        <v>50</v>
      </c>
      <c r="B57" s="144"/>
      <c r="C57" s="7">
        <v>7.7044791820302105E-2</v>
      </c>
      <c r="D57" s="7">
        <v>2.9899651805380918E-2</v>
      </c>
      <c r="E57" s="6">
        <v>2</v>
      </c>
      <c r="F57" s="37">
        <v>0.77298585349111315</v>
      </c>
      <c r="G57" s="36">
        <v>3.5473672311627137E-5</v>
      </c>
      <c r="H57" s="36"/>
    </row>
    <row r="58" spans="1:8" s="6" customFormat="1" ht="14">
      <c r="A58" s="6" t="s">
        <v>48</v>
      </c>
      <c r="B58" s="144" t="s">
        <v>31</v>
      </c>
      <c r="C58" s="7">
        <v>0.14978022088507625</v>
      </c>
      <c r="D58" s="7">
        <v>4.969500358826289E-3</v>
      </c>
      <c r="E58" s="6">
        <v>4</v>
      </c>
      <c r="F58" s="37">
        <v>0.77146445159090105</v>
      </c>
      <c r="G58" s="36">
        <v>1.6232624852610134E-5</v>
      </c>
      <c r="H58" s="36"/>
    </row>
    <row r="59" spans="1:8" s="6" customFormat="1" ht="14">
      <c r="A59" s="6" t="s">
        <v>49</v>
      </c>
      <c r="B59" s="144"/>
      <c r="C59" s="7">
        <v>0.39554735185071133</v>
      </c>
      <c r="D59" s="7">
        <v>1.1734451022181996E-2</v>
      </c>
      <c r="E59" s="6">
        <v>2</v>
      </c>
      <c r="F59" s="37">
        <v>0.78105817025782809</v>
      </c>
      <c r="G59" s="36">
        <v>8.2014753374241254E-6</v>
      </c>
      <c r="H59" s="36"/>
    </row>
    <row r="60" spans="1:8" s="6" customFormat="1" ht="14">
      <c r="A60" s="6" t="s">
        <v>50</v>
      </c>
      <c r="B60" s="144"/>
      <c r="C60" s="7">
        <v>0.1643828654395163</v>
      </c>
      <c r="D60" s="7">
        <v>4.1584140926739871E-2</v>
      </c>
      <c r="E60" s="6">
        <v>2</v>
      </c>
      <c r="F60" s="37">
        <v>0.77087711625464594</v>
      </c>
      <c r="G60" s="36">
        <v>2.6716469315520606E-5</v>
      </c>
      <c r="H60" s="36"/>
    </row>
    <row r="61" spans="1:8" s="6" customFormat="1" ht="14">
      <c r="A61" s="6" t="s">
        <v>115</v>
      </c>
      <c r="B61" s="144" t="s">
        <v>114</v>
      </c>
      <c r="C61" s="7">
        <v>0.3127226850359599</v>
      </c>
      <c r="D61" s="7">
        <v>1.1634810543405925E-2</v>
      </c>
      <c r="E61" s="6">
        <v>2</v>
      </c>
      <c r="F61" s="38">
        <v>0.84103243387780213</v>
      </c>
      <c r="G61" s="36">
        <v>1.4897522558860359E-5</v>
      </c>
      <c r="H61" s="36"/>
    </row>
    <row r="62" spans="1:8" s="6" customFormat="1" ht="14">
      <c r="A62" s="6" t="s">
        <v>50</v>
      </c>
      <c r="B62" s="144"/>
      <c r="C62" s="7">
        <v>0.40200000000000002</v>
      </c>
      <c r="D62" s="7">
        <v>3.5000000000000003E-2</v>
      </c>
      <c r="E62" s="6">
        <v>4</v>
      </c>
      <c r="F62" s="37">
        <v>0.76615837687028965</v>
      </c>
      <c r="G62" s="36">
        <v>2.7838670981560092E-5</v>
      </c>
      <c r="H62" s="36"/>
    </row>
    <row r="63" spans="1:8" s="6" customFormat="1" ht="14">
      <c r="A63" s="6" t="s">
        <v>49</v>
      </c>
      <c r="B63" s="144"/>
      <c r="C63" s="7">
        <v>0.34413804785254909</v>
      </c>
      <c r="D63" s="7">
        <v>1.2684029687101445E-2</v>
      </c>
      <c r="E63" s="6">
        <v>2</v>
      </c>
      <c r="F63" s="37">
        <v>0.78120000000000001</v>
      </c>
      <c r="G63" s="36">
        <v>5.5000000000000002E-5</v>
      </c>
      <c r="H63" s="36"/>
    </row>
    <row r="64" spans="1:8" s="6" customFormat="1" ht="14">
      <c r="A64" s="6" t="s">
        <v>49</v>
      </c>
      <c r="B64" s="6" t="s">
        <v>33</v>
      </c>
      <c r="C64" s="7">
        <v>8.2613534643061204E-2</v>
      </c>
      <c r="D64" s="7">
        <v>6.6128393341009705E-3</v>
      </c>
      <c r="E64" s="6">
        <v>2</v>
      </c>
      <c r="F64" s="37">
        <v>0.78936989154764103</v>
      </c>
      <c r="G64" s="36">
        <v>1.4034712787241606E-5</v>
      </c>
      <c r="H64" s="36"/>
    </row>
    <row r="65" spans="1:8" s="6" customFormat="1" ht="14">
      <c r="A65" s="9" t="s">
        <v>48</v>
      </c>
      <c r="B65" s="9" t="s">
        <v>34</v>
      </c>
      <c r="C65" s="10">
        <v>-6.5492478844353386E-2</v>
      </c>
      <c r="D65" s="10">
        <v>1.2473984575869134E-2</v>
      </c>
      <c r="E65" s="9">
        <v>2</v>
      </c>
      <c r="F65" s="35">
        <v>1.0186930016941793</v>
      </c>
      <c r="G65" s="33">
        <v>1.9576326231084675E-5</v>
      </c>
      <c r="H65" s="33"/>
    </row>
    <row r="66" spans="1:8" s="6" customFormat="1" ht="14"/>
    <row r="67" spans="1:8" s="6" customFormat="1" ht="14">
      <c r="A67" s="12" t="s">
        <v>103</v>
      </c>
    </row>
    <row r="68" spans="1:8" s="6" customFormat="1" ht="18">
      <c r="A68" s="12" t="s">
        <v>63</v>
      </c>
    </row>
    <row r="69" spans="1:8" s="6" customFormat="1" ht="15">
      <c r="A69" s="12" t="s">
        <v>312</v>
      </c>
    </row>
    <row r="70" spans="1:8" s="6" customFormat="1" ht="15">
      <c r="A70" s="12" t="s">
        <v>65</v>
      </c>
    </row>
    <row r="71" spans="1:8" s="6" customFormat="1" ht="14"/>
    <row r="72" spans="1:8" s="6" customFormat="1" ht="14">
      <c r="A72" s="13" t="s">
        <v>55</v>
      </c>
    </row>
    <row r="73" spans="1:8" s="6" customFormat="1" ht="15">
      <c r="A73" s="2" t="s">
        <v>66</v>
      </c>
    </row>
    <row r="74" spans="1:8" s="2" customFormat="1" ht="15">
      <c r="F74"/>
    </row>
    <row r="75" spans="1:8" s="2" customFormat="1" ht="15">
      <c r="F75"/>
    </row>
    <row r="76" spans="1:8" s="6" customFormat="1" ht="15">
      <c r="A76" s="142" t="s">
        <v>326</v>
      </c>
    </row>
    <row r="77" spans="1:8" s="6" customFormat="1" ht="15">
      <c r="A77" s="141" t="s">
        <v>308</v>
      </c>
    </row>
    <row r="78" spans="1:8" s="6" customFormat="1" ht="15">
      <c r="A78" s="141" t="s">
        <v>309</v>
      </c>
    </row>
    <row r="79" spans="1:8" s="6" customFormat="1" ht="14"/>
    <row r="80" spans="1:8" s="6" customFormat="1" ht="14"/>
    <row r="81" s="6" customFormat="1" ht="14"/>
    <row r="82" s="6" customFormat="1" ht="14"/>
    <row r="83" s="6" customFormat="1" ht="14"/>
    <row r="84" s="6" customFormat="1" ht="14"/>
    <row r="85" s="6" customFormat="1" ht="14"/>
    <row r="86" s="6" customFormat="1" ht="14"/>
    <row r="87" s="6" customFormat="1" ht="14"/>
    <row r="88" s="6" customFormat="1" ht="14"/>
    <row r="89" s="6" customFormat="1" ht="14"/>
    <row r="90" s="6" customFormat="1" ht="14"/>
    <row r="91" s="6" customFormat="1" ht="14"/>
    <row r="92" s="6" customFormat="1" ht="14"/>
    <row r="93" s="6" customFormat="1" ht="14"/>
    <row r="94" s="6" customFormat="1" ht="14"/>
    <row r="95" s="6" customFormat="1" ht="14"/>
    <row r="96" s="6" customFormat="1" ht="14"/>
    <row r="97" s="6" customFormat="1" ht="14"/>
    <row r="98" s="6" customFormat="1" ht="14"/>
    <row r="99" s="6" customFormat="1" ht="14"/>
    <row r="100" s="6" customFormat="1" ht="14"/>
    <row r="101" s="6" customFormat="1" ht="14"/>
    <row r="102" s="6" customFormat="1" ht="14"/>
    <row r="103" s="6" customFormat="1" ht="14"/>
    <row r="104" s="6" customFormat="1" ht="14"/>
    <row r="105" s="6" customFormat="1" ht="14"/>
    <row r="106" s="6" customFormat="1" ht="14"/>
    <row r="107" s="6" customFormat="1" ht="14"/>
    <row r="108" s="6" customFormat="1" ht="14"/>
    <row r="109" s="6" customFormat="1" ht="14"/>
    <row r="110" s="6" customFormat="1" ht="14"/>
    <row r="111" s="6" customFormat="1" ht="14"/>
    <row r="112" s="6" customFormat="1" ht="14"/>
    <row r="113" s="6" customFormat="1" ht="14"/>
    <row r="114" s="6" customFormat="1" ht="14"/>
    <row r="115" s="6" customFormat="1" ht="14"/>
    <row r="116" s="6" customFormat="1" ht="14"/>
    <row r="117" s="6" customFormat="1" ht="14"/>
    <row r="118" s="6" customFormat="1" ht="14"/>
    <row r="119" s="6" customFormat="1" ht="14"/>
    <row r="120" s="6" customFormat="1" ht="14"/>
    <row r="121" s="6" customFormat="1" ht="14"/>
    <row r="122" s="6" customFormat="1" ht="14"/>
    <row r="123" s="6" customFormat="1" ht="14"/>
    <row r="124" s="6" customFormat="1" ht="14"/>
    <row r="125" s="6" customFormat="1" ht="14"/>
    <row r="126" s="6" customFormat="1" ht="14"/>
    <row r="127" s="6" customFormat="1" ht="14"/>
    <row r="128" s="6" customFormat="1" ht="14"/>
    <row r="129" s="6" customFormat="1" ht="14"/>
    <row r="130" s="6" customFormat="1" ht="14"/>
    <row r="131" s="6" customFormat="1" ht="14"/>
    <row r="132" s="6" customFormat="1" ht="14"/>
    <row r="133" s="6" customFormat="1" ht="14"/>
    <row r="134" s="6" customFormat="1" ht="14"/>
    <row r="135" s="6" customFormat="1" ht="14"/>
    <row r="136" s="1" customFormat="1"/>
  </sheetData>
  <mergeCells count="5">
    <mergeCell ref="B50:B52"/>
    <mergeCell ref="B53:B54"/>
    <mergeCell ref="B61:B63"/>
    <mergeCell ref="B58:B60"/>
    <mergeCell ref="B55:B57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7:E64"/>
  <sheetViews>
    <sheetView zoomScaleNormal="100" workbookViewId="0"/>
  </sheetViews>
  <sheetFormatPr baseColWidth="10" defaultColWidth="8.83203125" defaultRowHeight="15"/>
  <cols>
    <col min="1" max="1" width="19.1640625" customWidth="1"/>
    <col min="2" max="2" width="14.1640625" customWidth="1"/>
    <col min="3" max="3" width="14.5" customWidth="1"/>
    <col min="4" max="4" width="15.6640625" customWidth="1"/>
  </cols>
  <sheetData>
    <row r="7" spans="1:4" s="54" customFormat="1" ht="30" customHeight="1" thickBot="1">
      <c r="A7" s="53" t="s">
        <v>316</v>
      </c>
      <c r="B7" s="69"/>
      <c r="C7" s="69"/>
      <c r="D7" s="69"/>
    </row>
    <row r="8" spans="1:4" s="56" customFormat="1" ht="19" thickBot="1">
      <c r="A8" s="5" t="s">
        <v>0</v>
      </c>
      <c r="B8" s="5" t="s">
        <v>1</v>
      </c>
      <c r="C8" s="5" t="s">
        <v>101</v>
      </c>
      <c r="D8" s="4" t="s">
        <v>187</v>
      </c>
    </row>
    <row r="9" spans="1:4">
      <c r="A9" s="47" t="s">
        <v>4</v>
      </c>
      <c r="B9" s="28"/>
      <c r="C9" s="2"/>
      <c r="D9" s="2"/>
    </row>
    <row r="10" spans="1:4">
      <c r="A10" s="40" t="s">
        <v>2</v>
      </c>
      <c r="B10" s="40" t="s">
        <v>14</v>
      </c>
      <c r="C10" s="23">
        <v>0.51212506209734898</v>
      </c>
      <c r="D10" s="24">
        <v>-9.8642061525655578</v>
      </c>
    </row>
    <row r="11" spans="1:4">
      <c r="A11" s="6" t="s">
        <v>2</v>
      </c>
      <c r="B11" s="6" t="s">
        <v>15</v>
      </c>
      <c r="C11" s="21">
        <v>0.51197284367337903</v>
      </c>
      <c r="D11" s="15">
        <v>-12.770737708628355</v>
      </c>
    </row>
    <row r="12" spans="1:4">
      <c r="A12" s="6" t="s">
        <v>2</v>
      </c>
      <c r="B12" s="6" t="s">
        <v>16</v>
      </c>
      <c r="C12" s="21">
        <v>0.51203338713728597</v>
      </c>
      <c r="D12" s="15">
        <v>-11.604816740417023</v>
      </c>
    </row>
    <row r="13" spans="1:4">
      <c r="A13" s="6" t="s">
        <v>2</v>
      </c>
      <c r="B13" s="6" t="s">
        <v>17</v>
      </c>
      <c r="C13" s="21">
        <v>0.51186212984434298</v>
      </c>
      <c r="D13" s="15">
        <v>-14.955389065592906</v>
      </c>
    </row>
    <row r="14" spans="1:4">
      <c r="A14" s="6" t="s">
        <v>2</v>
      </c>
      <c r="B14" s="6" t="s">
        <v>18</v>
      </c>
      <c r="C14" s="21">
        <v>0.51199768100515697</v>
      </c>
      <c r="D14" s="15">
        <v>-12.318445740092665</v>
      </c>
    </row>
    <row r="15" spans="1:4">
      <c r="A15" s="6" t="s">
        <v>3</v>
      </c>
      <c r="B15" s="6" t="s">
        <v>19</v>
      </c>
      <c r="C15" s="21">
        <v>0.51179479802394401</v>
      </c>
      <c r="D15" s="15">
        <v>-16.253096163263425</v>
      </c>
    </row>
    <row r="16" spans="1:4">
      <c r="A16" s="6" t="s">
        <v>3</v>
      </c>
      <c r="B16" s="6" t="s">
        <v>20</v>
      </c>
      <c r="C16" s="21">
        <v>0.51170849824738296</v>
      </c>
      <c r="D16" s="15">
        <v>-17.925497481710018</v>
      </c>
    </row>
    <row r="17" spans="1:4">
      <c r="A17" s="9" t="s">
        <v>3</v>
      </c>
      <c r="B17" s="9" t="s">
        <v>21</v>
      </c>
      <c r="C17" s="22">
        <v>0.51190713978308999</v>
      </c>
      <c r="D17" s="16">
        <v>-14.066683100996125</v>
      </c>
    </row>
    <row r="18" spans="1:4">
      <c r="A18" s="26" t="s">
        <v>5</v>
      </c>
      <c r="B18" s="26"/>
      <c r="C18" s="6"/>
      <c r="D18" s="6"/>
    </row>
    <row r="19" spans="1:4">
      <c r="A19" s="40" t="s">
        <v>6</v>
      </c>
      <c r="B19" s="40" t="s">
        <v>22</v>
      </c>
      <c r="C19" s="23">
        <v>0.511910016257907</v>
      </c>
      <c r="D19" s="24">
        <v>-13.97880770974691</v>
      </c>
    </row>
    <row r="20" spans="1:4">
      <c r="A20" s="6" t="s">
        <v>6</v>
      </c>
      <c r="B20" s="6" t="s">
        <v>23</v>
      </c>
      <c r="C20" s="21">
        <v>0.51201264001425795</v>
      </c>
      <c r="D20" s="15">
        <v>-12.000734944164204</v>
      </c>
    </row>
    <row r="21" spans="1:4">
      <c r="A21" s="6" t="s">
        <v>6</v>
      </c>
      <c r="B21" s="6" t="s">
        <v>24</v>
      </c>
      <c r="C21" s="21">
        <v>0.51201250572355805</v>
      </c>
      <c r="D21" s="15">
        <v>-11.991775146977801</v>
      </c>
    </row>
    <row r="22" spans="1:4">
      <c r="A22" s="6" t="s">
        <v>6</v>
      </c>
      <c r="B22" s="6" t="s">
        <v>25</v>
      </c>
      <c r="C22" s="21" t="s">
        <v>102</v>
      </c>
      <c r="D22" s="21" t="s">
        <v>102</v>
      </c>
    </row>
    <row r="23" spans="1:4">
      <c r="A23" s="6" t="s">
        <v>6</v>
      </c>
      <c r="B23" s="6" t="s">
        <v>26</v>
      </c>
      <c r="C23" s="21" t="s">
        <v>102</v>
      </c>
      <c r="D23" s="21" t="s">
        <v>102</v>
      </c>
    </row>
    <row r="24" spans="1:4">
      <c r="A24" s="6" t="s">
        <v>6</v>
      </c>
      <c r="B24" s="6" t="s">
        <v>27</v>
      </c>
      <c r="C24" s="21" t="s">
        <v>102</v>
      </c>
      <c r="D24" s="21" t="s">
        <v>102</v>
      </c>
    </row>
    <row r="25" spans="1:4">
      <c r="A25" s="9" t="s">
        <v>6</v>
      </c>
      <c r="B25" s="9" t="s">
        <v>28</v>
      </c>
      <c r="C25" s="22">
        <v>0.51188724810001596</v>
      </c>
      <c r="D25" s="16">
        <v>-14.428477797547856</v>
      </c>
    </row>
    <row r="26" spans="1:4">
      <c r="A26" s="26" t="s">
        <v>7</v>
      </c>
      <c r="B26" s="27"/>
      <c r="C26" s="6"/>
      <c r="D26" s="6"/>
    </row>
    <row r="27" spans="1:4">
      <c r="A27" s="40" t="s">
        <v>8</v>
      </c>
      <c r="B27" s="40" t="s">
        <v>29</v>
      </c>
      <c r="C27" s="23">
        <v>0.51193737510600301</v>
      </c>
      <c r="D27" s="24">
        <v>-13.609338691562556</v>
      </c>
    </row>
    <row r="28" spans="1:4">
      <c r="A28" s="6" t="s">
        <v>8</v>
      </c>
      <c r="B28" s="6" t="s">
        <v>9</v>
      </c>
      <c r="C28" s="21">
        <v>0.51204220290586899</v>
      </c>
      <c r="D28" s="15">
        <v>-11.535927607078111</v>
      </c>
    </row>
    <row r="29" spans="1:4">
      <c r="A29" s="6" t="s">
        <v>8</v>
      </c>
      <c r="B29" s="6" t="s">
        <v>10</v>
      </c>
      <c r="C29" s="21">
        <v>0.51189012587986804</v>
      </c>
      <c r="D29" s="15">
        <v>-14.426319009870348</v>
      </c>
    </row>
    <row r="30" spans="1:4">
      <c r="A30" s="6" t="s">
        <v>8</v>
      </c>
      <c r="B30" s="6" t="s">
        <v>30</v>
      </c>
      <c r="C30" s="21">
        <v>0.51189642418685499</v>
      </c>
      <c r="D30" s="15">
        <v>-14.444686670872509</v>
      </c>
    </row>
    <row r="31" spans="1:4">
      <c r="A31" s="6" t="s">
        <v>46</v>
      </c>
      <c r="B31" s="6" t="s">
        <v>31</v>
      </c>
      <c r="C31" s="21">
        <v>0.51208480019621205</v>
      </c>
      <c r="D31" s="15">
        <v>-10.752603122918813</v>
      </c>
    </row>
    <row r="32" spans="1:4">
      <c r="A32" s="6" t="s">
        <v>160</v>
      </c>
      <c r="B32" s="6" t="s">
        <v>11</v>
      </c>
      <c r="C32" s="21" t="s">
        <v>102</v>
      </c>
      <c r="D32" s="21" t="s">
        <v>102</v>
      </c>
    </row>
    <row r="33" spans="1:4">
      <c r="A33" s="6" t="s">
        <v>160</v>
      </c>
      <c r="B33" s="6" t="s">
        <v>12</v>
      </c>
      <c r="C33" s="21" t="s">
        <v>102</v>
      </c>
      <c r="D33" s="21" t="s">
        <v>102</v>
      </c>
    </row>
    <row r="34" spans="1:4">
      <c r="A34" s="6" t="s">
        <v>46</v>
      </c>
      <c r="B34" s="6" t="s">
        <v>32</v>
      </c>
      <c r="C34" s="21">
        <v>0.51234744948563304</v>
      </c>
      <c r="D34" s="15">
        <v>-5.5766378880961476</v>
      </c>
    </row>
    <row r="35" spans="1:4">
      <c r="A35" s="6" t="s">
        <v>8</v>
      </c>
      <c r="B35" s="6" t="s">
        <v>13</v>
      </c>
      <c r="C35" s="21">
        <v>0.51190560445630995</v>
      </c>
      <c r="D35" s="15">
        <v>-14.123053814354414</v>
      </c>
    </row>
    <row r="36" spans="1:4">
      <c r="A36" s="6" t="s">
        <v>46</v>
      </c>
      <c r="B36" s="6" t="s">
        <v>33</v>
      </c>
      <c r="C36" s="21">
        <v>0.51218646125978995</v>
      </c>
      <c r="D36" s="15">
        <v>-8.9549546692280213</v>
      </c>
    </row>
    <row r="37" spans="1:4">
      <c r="A37" s="6" t="s">
        <v>46</v>
      </c>
      <c r="B37" s="6" t="s">
        <v>34</v>
      </c>
      <c r="C37" s="21">
        <v>0.51192801968796198</v>
      </c>
      <c r="D37" s="15">
        <v>-13.782739053650461</v>
      </c>
    </row>
    <row r="38" spans="1:4">
      <c r="A38" s="6" t="s">
        <v>46</v>
      </c>
      <c r="B38" s="6" t="s">
        <v>35</v>
      </c>
      <c r="C38" s="21">
        <v>0.51191802647051099</v>
      </c>
      <c r="D38" s="15">
        <v>-13.815485274817352</v>
      </c>
    </row>
    <row r="39" spans="1:4">
      <c r="A39" s="9" t="s">
        <v>46</v>
      </c>
      <c r="B39" s="9" t="s">
        <v>36</v>
      </c>
      <c r="C39" s="22">
        <v>0.51191989382811498</v>
      </c>
      <c r="D39" s="16">
        <v>-13.801406759537116</v>
      </c>
    </row>
    <row r="40" spans="1:4">
      <c r="A40" s="6" t="s">
        <v>8</v>
      </c>
      <c r="B40" s="6" t="s">
        <v>37</v>
      </c>
      <c r="C40" s="23">
        <v>0.51203068044010003</v>
      </c>
      <c r="D40" s="24">
        <v>-11.7024238291219</v>
      </c>
    </row>
    <row r="41" spans="1:4">
      <c r="A41" s="6" t="s">
        <v>8</v>
      </c>
      <c r="B41" s="6" t="s">
        <v>38</v>
      </c>
      <c r="C41" s="21">
        <v>0.51233321672627097</v>
      </c>
      <c r="D41" s="15">
        <v>-6.0122795403805274</v>
      </c>
    </row>
    <row r="42" spans="1:4">
      <c r="A42" s="6" t="s">
        <v>8</v>
      </c>
      <c r="B42" s="6" t="s">
        <v>39</v>
      </c>
      <c r="C42" s="21">
        <v>0.512063608087716</v>
      </c>
      <c r="D42" s="15">
        <v>-11.158855333920359</v>
      </c>
    </row>
    <row r="43" spans="1:4">
      <c r="A43" s="6" t="s">
        <v>46</v>
      </c>
      <c r="B43" s="6" t="s">
        <v>40</v>
      </c>
      <c r="C43" s="21">
        <v>0.511910016257907</v>
      </c>
      <c r="D43" s="15">
        <v>-17.300914571281023</v>
      </c>
    </row>
    <row r="44" spans="1:4">
      <c r="A44" s="6" t="s">
        <v>8</v>
      </c>
      <c r="B44" s="6" t="s">
        <v>41</v>
      </c>
      <c r="C44" s="21">
        <v>0.51221454910074204</v>
      </c>
      <c r="D44" s="15">
        <v>-8.3248725033280291</v>
      </c>
    </row>
    <row r="45" spans="1:4">
      <c r="A45" s="6" t="s">
        <v>46</v>
      </c>
      <c r="B45" s="6" t="s">
        <v>42</v>
      </c>
      <c r="C45" s="21">
        <v>0.51237501788685502</v>
      </c>
      <c r="D45" s="15">
        <v>-5.3607161800350855</v>
      </c>
    </row>
    <row r="46" spans="1:4">
      <c r="A46" s="6" t="s">
        <v>160</v>
      </c>
      <c r="B46" s="6" t="s">
        <v>43</v>
      </c>
      <c r="C46" s="21">
        <v>0.51228415581519504</v>
      </c>
      <c r="D46" s="15">
        <v>-7.1771118822772095</v>
      </c>
    </row>
    <row r="47" spans="1:4">
      <c r="A47" s="6" t="s">
        <v>46</v>
      </c>
      <c r="B47" s="6" t="s">
        <v>116</v>
      </c>
      <c r="C47" s="21">
        <v>0.511848679891862</v>
      </c>
      <c r="D47" s="15">
        <v>-15.310084432880178</v>
      </c>
    </row>
    <row r="48" spans="1:4">
      <c r="A48" s="6" t="s">
        <v>46</v>
      </c>
      <c r="B48" s="6" t="s">
        <v>44</v>
      </c>
      <c r="C48" s="21">
        <v>0.51208392435087602</v>
      </c>
      <c r="D48" s="15">
        <v>-10.77792464147409</v>
      </c>
    </row>
    <row r="49" spans="1:5">
      <c r="A49" s="65" t="s">
        <v>45</v>
      </c>
      <c r="B49" s="60"/>
      <c r="C49" s="66"/>
      <c r="D49" s="67"/>
    </row>
    <row r="50" spans="1:5">
      <c r="A50" s="6" t="s">
        <v>51</v>
      </c>
      <c r="B50" s="6" t="s">
        <v>57</v>
      </c>
      <c r="C50" s="21">
        <v>0.51278444424177605</v>
      </c>
      <c r="D50" s="67"/>
      <c r="E50" s="67"/>
    </row>
    <row r="51" spans="1:5">
      <c r="A51" s="6" t="s">
        <v>55</v>
      </c>
      <c r="B51" s="6" t="s">
        <v>57</v>
      </c>
      <c r="C51" s="6">
        <v>0.51278100000000004</v>
      </c>
      <c r="E51" s="6" t="s">
        <v>111</v>
      </c>
    </row>
    <row r="52" spans="1:5">
      <c r="A52" s="6" t="s">
        <v>52</v>
      </c>
      <c r="B52" s="6" t="s">
        <v>108</v>
      </c>
      <c r="C52" s="21">
        <v>0.512791429052186</v>
      </c>
      <c r="D52" s="6"/>
      <c r="E52" s="6"/>
    </row>
    <row r="53" spans="1:5">
      <c r="A53" s="6" t="s">
        <v>55</v>
      </c>
      <c r="B53" s="6" t="s">
        <v>108</v>
      </c>
      <c r="C53" s="6">
        <v>0.51278400000000002</v>
      </c>
      <c r="D53" s="6"/>
      <c r="E53" s="6" t="s">
        <v>111</v>
      </c>
    </row>
    <row r="54" spans="1:5">
      <c r="A54" s="6" t="s">
        <v>51</v>
      </c>
      <c r="B54" s="6" t="s">
        <v>120</v>
      </c>
      <c r="C54" s="21">
        <v>0.51137500000000002</v>
      </c>
      <c r="D54" s="6"/>
      <c r="E54" s="6"/>
    </row>
    <row r="55" spans="1:5">
      <c r="A55" s="9" t="s">
        <v>109</v>
      </c>
      <c r="B55" s="9" t="s">
        <v>119</v>
      </c>
      <c r="C55" s="9">
        <v>0.51136599999999999</v>
      </c>
      <c r="D55" s="9"/>
      <c r="E55" s="9" t="s">
        <v>112</v>
      </c>
    </row>
    <row r="57" spans="1:5" s="6" customFormat="1" ht="14">
      <c r="A57" s="13" t="s">
        <v>55</v>
      </c>
    </row>
    <row r="58" spans="1:5" s="6" customFormat="1" ht="14">
      <c r="A58" s="12" t="s">
        <v>110</v>
      </c>
    </row>
    <row r="59" spans="1:5" s="6" customFormat="1" ht="14">
      <c r="A59" s="12" t="s">
        <v>113</v>
      </c>
    </row>
    <row r="62" spans="1:5">
      <c r="A62" s="142" t="s">
        <v>326</v>
      </c>
    </row>
    <row r="63" spans="1:5">
      <c r="A63" s="141" t="s">
        <v>308</v>
      </c>
    </row>
    <row r="64" spans="1:5">
      <c r="A64" s="141" t="s">
        <v>309</v>
      </c>
    </row>
  </sheetData>
  <phoneticPr fontId="2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7:O53"/>
  <sheetViews>
    <sheetView zoomScaleNormal="100" workbookViewId="0"/>
  </sheetViews>
  <sheetFormatPr baseColWidth="10" defaultColWidth="8.83203125" defaultRowHeight="15"/>
  <cols>
    <col min="1" max="1" width="13.1640625" customWidth="1"/>
    <col min="2" max="2" width="11.33203125" customWidth="1"/>
  </cols>
  <sheetData>
    <row r="7" spans="1:15" s="54" customFormat="1" ht="30" customHeight="1" thickBot="1">
      <c r="A7" s="53" t="s">
        <v>317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</row>
    <row r="8" spans="1:15" s="14" customFormat="1" ht="19" thickBot="1">
      <c r="A8" s="5" t="s">
        <v>0</v>
      </c>
      <c r="B8" s="5" t="s">
        <v>1</v>
      </c>
      <c r="C8" s="5" t="s">
        <v>71</v>
      </c>
      <c r="D8" s="5" t="s">
        <v>72</v>
      </c>
      <c r="E8" s="5" t="s">
        <v>73</v>
      </c>
      <c r="F8" s="5" t="s">
        <v>74</v>
      </c>
      <c r="G8" s="5" t="s">
        <v>67</v>
      </c>
      <c r="H8" s="5" t="s">
        <v>68</v>
      </c>
      <c r="I8" s="5" t="s">
        <v>69</v>
      </c>
      <c r="J8" s="5" t="s">
        <v>75</v>
      </c>
      <c r="K8" s="5" t="s">
        <v>76</v>
      </c>
      <c r="L8" s="5" t="s">
        <v>77</v>
      </c>
      <c r="M8" s="5" t="s">
        <v>78</v>
      </c>
      <c r="N8" s="5" t="s">
        <v>70</v>
      </c>
      <c r="O8" s="5" t="s">
        <v>79</v>
      </c>
    </row>
    <row r="9" spans="1:15" s="2" customFormat="1" ht="14">
      <c r="A9" s="150" t="s">
        <v>4</v>
      </c>
      <c r="B9" s="150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</row>
    <row r="10" spans="1:15" s="6" customFormat="1" ht="14">
      <c r="A10" s="6" t="s">
        <v>2</v>
      </c>
      <c r="B10" s="6" t="s">
        <v>14</v>
      </c>
      <c r="C10" s="15">
        <v>72.41</v>
      </c>
      <c r="D10" s="15">
        <v>0.27700000000000002</v>
      </c>
      <c r="E10" s="15">
        <v>13.09</v>
      </c>
      <c r="F10" s="15">
        <v>3.12</v>
      </c>
      <c r="G10" s="15">
        <v>0.53</v>
      </c>
      <c r="H10" s="15">
        <v>6.3E-2</v>
      </c>
      <c r="I10" s="15">
        <v>1.63</v>
      </c>
      <c r="J10" s="15">
        <v>2.4300000000000002</v>
      </c>
      <c r="K10" s="15">
        <v>4.66</v>
      </c>
      <c r="L10" s="15">
        <v>6.2E-2</v>
      </c>
      <c r="M10" s="15">
        <v>0.43999999999999773</v>
      </c>
      <c r="N10" s="15">
        <v>98.712000000000003</v>
      </c>
    </row>
    <row r="11" spans="1:15" s="6" customFormat="1" ht="14">
      <c r="A11" s="6" t="s">
        <v>2</v>
      </c>
      <c r="B11" s="6" t="s">
        <v>15</v>
      </c>
      <c r="C11" s="15">
        <v>72.430000000000007</v>
      </c>
      <c r="D11" s="15">
        <v>0.34699999999999998</v>
      </c>
      <c r="E11" s="15">
        <v>14.01</v>
      </c>
      <c r="F11" s="15">
        <v>3.09</v>
      </c>
      <c r="G11" s="15">
        <v>1.32</v>
      </c>
      <c r="H11" s="15">
        <v>5.8999999999999997E-2</v>
      </c>
      <c r="I11" s="15">
        <v>2.5299999999999998</v>
      </c>
      <c r="J11" s="15">
        <v>3.58</v>
      </c>
      <c r="K11" s="15">
        <v>1.58</v>
      </c>
      <c r="L11" s="15">
        <v>3.4000000000000002E-2</v>
      </c>
      <c r="M11" s="15">
        <v>0.64000000000000057</v>
      </c>
      <c r="N11" s="15">
        <v>99.62</v>
      </c>
    </row>
    <row r="12" spans="1:15" s="6" customFormat="1" ht="14">
      <c r="A12" s="6" t="s">
        <v>2</v>
      </c>
      <c r="B12" s="6" t="s">
        <v>16</v>
      </c>
      <c r="C12" s="15">
        <v>69.010000000000005</v>
      </c>
      <c r="D12" s="15">
        <v>0.442</v>
      </c>
      <c r="E12" s="15">
        <v>14.78</v>
      </c>
      <c r="F12" s="15">
        <v>4.21</v>
      </c>
      <c r="G12" s="15">
        <v>1.28</v>
      </c>
      <c r="H12" s="15">
        <v>9.0999999999999998E-2</v>
      </c>
      <c r="I12" s="15">
        <v>2.93</v>
      </c>
      <c r="J12" s="15">
        <v>3.32</v>
      </c>
      <c r="K12" s="15">
        <v>2.92</v>
      </c>
      <c r="L12" s="15">
        <v>8.4000000000000005E-2</v>
      </c>
      <c r="M12" s="15">
        <v>1</v>
      </c>
      <c r="N12" s="15">
        <v>100.06699999999999</v>
      </c>
    </row>
    <row r="13" spans="1:15" s="6" customFormat="1" ht="14">
      <c r="A13" s="6" t="s">
        <v>2</v>
      </c>
      <c r="B13" s="6" t="s">
        <v>17</v>
      </c>
      <c r="C13" s="15">
        <v>73.38</v>
      </c>
      <c r="D13" s="15">
        <v>0.32</v>
      </c>
      <c r="E13" s="15">
        <v>13.25</v>
      </c>
      <c r="F13" s="15">
        <v>2.37</v>
      </c>
      <c r="G13" s="15">
        <v>0.83</v>
      </c>
      <c r="H13" s="15">
        <v>2.5000000000000001E-2</v>
      </c>
      <c r="I13" s="15">
        <v>2.0299999999999998</v>
      </c>
      <c r="J13" s="15">
        <v>2.46</v>
      </c>
      <c r="K13" s="15">
        <v>3.65</v>
      </c>
      <c r="L13" s="15">
        <v>0.108</v>
      </c>
      <c r="M13" s="15">
        <v>0.65999999999999659</v>
      </c>
      <c r="N13" s="15">
        <v>99.082999999999998</v>
      </c>
    </row>
    <row r="14" spans="1:15" s="6" customFormat="1" ht="14">
      <c r="A14" s="6" t="s">
        <v>2</v>
      </c>
      <c r="B14" s="6" t="s">
        <v>18</v>
      </c>
      <c r="C14" s="15">
        <v>73.31</v>
      </c>
      <c r="D14" s="15">
        <v>0.30299999999999999</v>
      </c>
      <c r="E14" s="15">
        <v>13.76</v>
      </c>
      <c r="F14" s="15">
        <v>1.55</v>
      </c>
      <c r="G14" s="15">
        <v>0.49</v>
      </c>
      <c r="H14" s="15">
        <v>4.0000000000000001E-3</v>
      </c>
      <c r="I14" s="15">
        <v>1.81</v>
      </c>
      <c r="J14" s="15">
        <v>2.91</v>
      </c>
      <c r="K14" s="15">
        <v>4.57</v>
      </c>
      <c r="L14" s="15">
        <v>9.7000000000000003E-2</v>
      </c>
      <c r="M14" s="15">
        <v>0.81900000000000261</v>
      </c>
      <c r="N14" s="15">
        <v>99.62299999999999</v>
      </c>
    </row>
    <row r="15" spans="1:15" s="6" customFormat="1" ht="14">
      <c r="A15" s="6" t="s">
        <v>3</v>
      </c>
      <c r="B15" s="6" t="s">
        <v>19</v>
      </c>
      <c r="C15" s="15">
        <v>59.61</v>
      </c>
      <c r="D15" s="15">
        <v>0.98499999999999999</v>
      </c>
      <c r="E15" s="15">
        <v>22.14</v>
      </c>
      <c r="F15" s="15">
        <v>10.29</v>
      </c>
      <c r="G15" s="15">
        <v>2.46</v>
      </c>
      <c r="H15" s="15">
        <v>0.20499999999999999</v>
      </c>
      <c r="I15" s="15">
        <v>0.53</v>
      </c>
      <c r="J15" s="15">
        <v>0.2</v>
      </c>
      <c r="K15" s="15">
        <v>3.69</v>
      </c>
      <c r="L15" s="15">
        <v>0.128</v>
      </c>
      <c r="M15" s="15">
        <v>0.31999999999999318</v>
      </c>
      <c r="N15" s="15">
        <v>100.55799999999999</v>
      </c>
    </row>
    <row r="16" spans="1:15" s="6" customFormat="1" ht="14">
      <c r="A16" s="6" t="s">
        <v>3</v>
      </c>
      <c r="B16" s="6" t="s">
        <v>20</v>
      </c>
      <c r="C16" s="15">
        <v>66.459999999999994</v>
      </c>
      <c r="D16" s="15">
        <v>0.71</v>
      </c>
      <c r="E16" s="15">
        <v>14.3</v>
      </c>
      <c r="F16" s="15">
        <v>7.34</v>
      </c>
      <c r="G16" s="15">
        <v>2.14</v>
      </c>
      <c r="H16" s="15">
        <v>0.13800000000000001</v>
      </c>
      <c r="I16" s="15">
        <v>3.85</v>
      </c>
      <c r="J16" s="15">
        <v>0.28999999999999998</v>
      </c>
      <c r="K16" s="15">
        <v>3.37</v>
      </c>
      <c r="L16" s="15">
        <v>0.19500000000000001</v>
      </c>
      <c r="M16" s="15">
        <v>0.48000000000000398</v>
      </c>
      <c r="N16" s="15">
        <v>99.272999999999996</v>
      </c>
    </row>
    <row r="17" spans="1:15" s="6" customFormat="1" ht="14">
      <c r="A17" s="6" t="s">
        <v>3</v>
      </c>
      <c r="B17" s="6" t="s">
        <v>21</v>
      </c>
      <c r="C17" s="15">
        <v>66.709999999999994</v>
      </c>
      <c r="D17" s="15">
        <v>0.63400000000000001</v>
      </c>
      <c r="E17" s="15">
        <v>14.95</v>
      </c>
      <c r="F17" s="15">
        <v>6.87</v>
      </c>
      <c r="G17" s="15">
        <v>2.1</v>
      </c>
      <c r="H17" s="15">
        <v>0.16900000000000001</v>
      </c>
      <c r="I17" s="15">
        <v>1.29</v>
      </c>
      <c r="J17" s="15">
        <v>1.91</v>
      </c>
      <c r="K17" s="15">
        <v>3.52</v>
      </c>
      <c r="L17" s="15">
        <v>7.0000000000000007E-2</v>
      </c>
      <c r="M17" s="15">
        <v>1.4380000000000024</v>
      </c>
      <c r="N17" s="15">
        <v>99.660999999999987</v>
      </c>
    </row>
    <row r="18" spans="1:15" s="6" customFormat="1" ht="14">
      <c r="A18" s="149" t="s">
        <v>5</v>
      </c>
      <c r="B18" s="149"/>
      <c r="C18" s="149"/>
      <c r="D18" s="149"/>
      <c r="E18" s="149"/>
      <c r="F18" s="149"/>
      <c r="G18" s="149"/>
      <c r="H18" s="149"/>
      <c r="I18" s="149"/>
      <c r="J18" s="149"/>
      <c r="K18" s="149"/>
      <c r="L18" s="149"/>
      <c r="M18" s="149"/>
      <c r="N18" s="149"/>
      <c r="O18" s="149"/>
    </row>
    <row r="19" spans="1:15" s="6" customFormat="1" ht="14">
      <c r="A19" s="6" t="s">
        <v>6</v>
      </c>
      <c r="B19" s="6" t="s">
        <v>22</v>
      </c>
      <c r="C19" s="15">
        <v>70.91</v>
      </c>
      <c r="D19" s="15">
        <v>0.59199999999999997</v>
      </c>
      <c r="E19" s="15">
        <v>13.79</v>
      </c>
      <c r="F19" s="15">
        <v>4.37</v>
      </c>
      <c r="G19" s="15">
        <v>1.27</v>
      </c>
      <c r="H19" s="15">
        <v>0.114</v>
      </c>
      <c r="I19" s="15">
        <v>1.1000000000000001</v>
      </c>
      <c r="J19" s="15">
        <v>4.37</v>
      </c>
      <c r="K19" s="15">
        <v>2.5099999999999998</v>
      </c>
      <c r="L19" s="15">
        <v>0.151</v>
      </c>
      <c r="M19" s="15">
        <v>0.45999999999999375</v>
      </c>
      <c r="N19" s="15">
        <v>99.637</v>
      </c>
    </row>
    <row r="20" spans="1:15" s="6" customFormat="1" ht="14">
      <c r="A20" s="6" t="s">
        <v>6</v>
      </c>
      <c r="B20" s="6" t="s">
        <v>23</v>
      </c>
      <c r="C20" s="15">
        <v>73.64</v>
      </c>
      <c r="D20" s="15">
        <v>0.49199999999999999</v>
      </c>
      <c r="E20" s="15">
        <v>13.94</v>
      </c>
      <c r="F20" s="15">
        <v>3.31</v>
      </c>
      <c r="G20" s="15">
        <v>0.63</v>
      </c>
      <c r="H20" s="15">
        <v>6.6000000000000003E-2</v>
      </c>
      <c r="I20" s="15">
        <v>2.5099999999999998</v>
      </c>
      <c r="J20" s="15">
        <v>4.33</v>
      </c>
      <c r="K20" s="15">
        <v>1.23</v>
      </c>
      <c r="L20" s="15">
        <v>0.129</v>
      </c>
      <c r="M20" s="15">
        <v>0.47</v>
      </c>
      <c r="N20" s="15">
        <v>100.74700000000001</v>
      </c>
    </row>
    <row r="21" spans="1:15" s="6" customFormat="1" ht="14">
      <c r="A21" s="6" t="s">
        <v>6</v>
      </c>
      <c r="B21" s="6" t="s">
        <v>24</v>
      </c>
      <c r="C21" s="15">
        <v>69.959999999999994</v>
      </c>
      <c r="D21" s="15">
        <v>0.45300000000000001</v>
      </c>
      <c r="E21" s="15">
        <v>14.11</v>
      </c>
      <c r="F21" s="15">
        <v>4.4000000000000004</v>
      </c>
      <c r="G21" s="15">
        <v>1.2</v>
      </c>
      <c r="H21" s="15">
        <v>0.08</v>
      </c>
      <c r="I21" s="15">
        <v>2.63</v>
      </c>
      <c r="J21" s="15">
        <v>3.42</v>
      </c>
      <c r="K21" s="15">
        <v>2.39</v>
      </c>
      <c r="L21" s="15">
        <v>7.0000000000000007E-2</v>
      </c>
      <c r="M21" s="15">
        <v>0.95</v>
      </c>
      <c r="N21" s="15">
        <v>99.662999999999997</v>
      </c>
    </row>
    <row r="22" spans="1:15" s="6" customFormat="1" ht="14">
      <c r="A22" s="6" t="s">
        <v>6</v>
      </c>
      <c r="B22" s="6" t="s">
        <v>25</v>
      </c>
      <c r="C22" s="15">
        <v>74.34</v>
      </c>
      <c r="D22" s="15">
        <v>0.23699999999999999</v>
      </c>
      <c r="E22" s="15">
        <v>13.89</v>
      </c>
      <c r="F22" s="15">
        <v>1.87</v>
      </c>
      <c r="G22" s="15">
        <v>0.45</v>
      </c>
      <c r="H22" s="15">
        <v>4.2000000000000003E-2</v>
      </c>
      <c r="I22" s="15">
        <v>0.98</v>
      </c>
      <c r="J22" s="15">
        <v>3.14</v>
      </c>
      <c r="K22" s="15">
        <v>4.88</v>
      </c>
      <c r="L22" s="15">
        <v>0.13200000000000001</v>
      </c>
      <c r="M22" s="15">
        <v>0.6</v>
      </c>
      <c r="N22" s="15">
        <v>100.56100000000001</v>
      </c>
    </row>
    <row r="23" spans="1:15" s="6" customFormat="1" ht="14">
      <c r="A23" s="6" t="s">
        <v>6</v>
      </c>
      <c r="B23" s="6" t="s">
        <v>26</v>
      </c>
      <c r="C23" s="15">
        <v>65.819999999999993</v>
      </c>
      <c r="D23" s="15">
        <v>0.65900000000000003</v>
      </c>
      <c r="E23" s="15">
        <v>13.74</v>
      </c>
      <c r="F23" s="15">
        <v>8.9499999999999993</v>
      </c>
      <c r="G23" s="15">
        <v>4.21</v>
      </c>
      <c r="H23" s="15">
        <v>0.126</v>
      </c>
      <c r="I23" s="15">
        <v>0.42</v>
      </c>
      <c r="J23" s="15">
        <v>1.26</v>
      </c>
      <c r="K23" s="15">
        <v>3.35</v>
      </c>
      <c r="L23" s="15">
        <v>4.7E-2</v>
      </c>
      <c r="M23" s="15">
        <v>1.35</v>
      </c>
      <c r="N23" s="15">
        <v>99.931999999999988</v>
      </c>
    </row>
    <row r="24" spans="1:15" s="6" customFormat="1" ht="14">
      <c r="A24" s="6" t="s">
        <v>6</v>
      </c>
      <c r="B24" s="6" t="s">
        <v>27</v>
      </c>
      <c r="C24" s="15">
        <v>65.14</v>
      </c>
      <c r="D24" s="15">
        <v>0.52700000000000002</v>
      </c>
      <c r="E24" s="15">
        <v>18.62</v>
      </c>
      <c r="F24" s="15">
        <v>3</v>
      </c>
      <c r="G24" s="15">
        <v>1.36</v>
      </c>
      <c r="H24" s="15">
        <v>2.1999999999999999E-2</v>
      </c>
      <c r="I24" s="15">
        <v>3.35</v>
      </c>
      <c r="J24" s="15">
        <v>5.67</v>
      </c>
      <c r="K24" s="15">
        <v>1.78</v>
      </c>
      <c r="L24" s="15">
        <v>6.3E-2</v>
      </c>
      <c r="M24" s="15">
        <v>0.78</v>
      </c>
      <c r="N24" s="15">
        <v>100.31200000000001</v>
      </c>
    </row>
    <row r="25" spans="1:15" s="6" customFormat="1" ht="14">
      <c r="A25" s="6" t="s">
        <v>6</v>
      </c>
      <c r="B25" s="6" t="s">
        <v>28</v>
      </c>
      <c r="C25" s="15">
        <v>63.08</v>
      </c>
      <c r="D25" s="15">
        <v>0.68100000000000005</v>
      </c>
      <c r="E25" s="15">
        <v>19.21</v>
      </c>
      <c r="F25" s="15">
        <v>3.88</v>
      </c>
      <c r="G25" s="15">
        <v>1.76</v>
      </c>
      <c r="H25" s="15">
        <v>2.9000000000000001E-2</v>
      </c>
      <c r="I25" s="15">
        <v>3.23</v>
      </c>
      <c r="J25" s="15">
        <v>5.57</v>
      </c>
      <c r="K25" s="15">
        <v>2.2400000000000002</v>
      </c>
      <c r="L25" s="15">
        <v>6.0999999999999999E-2</v>
      </c>
      <c r="M25" s="15">
        <v>0.93</v>
      </c>
      <c r="N25" s="15">
        <v>100.67100000000001</v>
      </c>
    </row>
    <row r="26" spans="1:15" s="6" customFormat="1" ht="14">
      <c r="A26" s="149" t="s">
        <v>7</v>
      </c>
      <c r="B26" s="149"/>
      <c r="C26" s="149"/>
      <c r="D26" s="149"/>
      <c r="E26" s="149"/>
      <c r="F26" s="149"/>
      <c r="G26" s="149"/>
      <c r="H26" s="149"/>
      <c r="I26" s="149"/>
      <c r="J26" s="149"/>
      <c r="K26" s="149"/>
      <c r="L26" s="149"/>
      <c r="M26" s="149"/>
      <c r="N26" s="149"/>
      <c r="O26" s="149"/>
    </row>
    <row r="27" spans="1:15" s="6" customFormat="1" ht="14">
      <c r="A27" s="6" t="s">
        <v>8</v>
      </c>
      <c r="B27" s="6" t="s">
        <v>29</v>
      </c>
      <c r="C27" s="15">
        <v>79.209999999999994</v>
      </c>
      <c r="D27" s="15">
        <v>1.4E-2</v>
      </c>
      <c r="E27" s="15">
        <v>11.61</v>
      </c>
      <c r="F27" s="15">
        <v>0.14000000000000001</v>
      </c>
      <c r="G27" s="15">
        <v>-0.02</v>
      </c>
      <c r="H27" s="15">
        <v>1.2E-2</v>
      </c>
      <c r="I27" s="15">
        <v>1.1200000000000001</v>
      </c>
      <c r="J27" s="15">
        <v>2.69</v>
      </c>
      <c r="K27" s="15">
        <v>4.38</v>
      </c>
      <c r="L27" s="15">
        <v>0.03</v>
      </c>
      <c r="M27" s="15">
        <v>0.68</v>
      </c>
      <c r="N27" s="15">
        <v>99.866</v>
      </c>
      <c r="O27" s="15">
        <v>50.892494182227857</v>
      </c>
    </row>
    <row r="28" spans="1:15" s="6" customFormat="1" ht="14">
      <c r="A28" s="6" t="s">
        <v>8</v>
      </c>
      <c r="B28" s="6" t="s">
        <v>9</v>
      </c>
      <c r="C28" s="15">
        <v>75.81</v>
      </c>
      <c r="D28" s="15">
        <v>6.2E-2</v>
      </c>
      <c r="E28" s="15">
        <v>12.84</v>
      </c>
      <c r="F28" s="15">
        <v>0.34</v>
      </c>
      <c r="G28" s="15">
        <v>0.12</v>
      </c>
      <c r="H28" s="15">
        <v>3.0000000000000001E-3</v>
      </c>
      <c r="I28" s="15">
        <v>0.68</v>
      </c>
      <c r="J28" s="15">
        <v>1.18</v>
      </c>
      <c r="K28" s="15">
        <v>7.61</v>
      </c>
      <c r="L28" s="15">
        <v>0.19500000000000001</v>
      </c>
      <c r="M28" s="15">
        <v>0.59999999999999432</v>
      </c>
      <c r="N28" s="15">
        <v>99.440000000000012</v>
      </c>
      <c r="O28" s="15">
        <v>52.937638568451085</v>
      </c>
    </row>
    <row r="29" spans="1:15" s="6" customFormat="1" ht="14">
      <c r="A29" s="6" t="s">
        <v>8</v>
      </c>
      <c r="B29" s="6" t="s">
        <v>10</v>
      </c>
      <c r="C29" s="15">
        <v>72.67</v>
      </c>
      <c r="D29" s="15">
        <v>0.17100000000000001</v>
      </c>
      <c r="E29" s="15">
        <v>13.79</v>
      </c>
      <c r="F29" s="15">
        <v>1.1100000000000001</v>
      </c>
      <c r="G29" s="15">
        <v>0.34</v>
      </c>
      <c r="H29" s="15">
        <v>1.2999999999999999E-2</v>
      </c>
      <c r="I29" s="15">
        <v>0.87</v>
      </c>
      <c r="J29" s="15">
        <v>2.4700000000000002</v>
      </c>
      <c r="K29" s="15">
        <v>7.03</v>
      </c>
      <c r="L29" s="15">
        <v>7.0999999999999994E-2</v>
      </c>
      <c r="M29" s="15">
        <v>1.1000000000000001</v>
      </c>
      <c r="N29" s="15">
        <v>99.635000000000005</v>
      </c>
      <c r="O29" s="15">
        <v>50.989513707560661</v>
      </c>
    </row>
    <row r="30" spans="1:15" s="6" customFormat="1" ht="14">
      <c r="A30" s="6" t="s">
        <v>8</v>
      </c>
      <c r="B30" s="6" t="s">
        <v>30</v>
      </c>
      <c r="C30" s="15">
        <v>73.12</v>
      </c>
      <c r="D30" s="15">
        <v>4.1000000000000002E-2</v>
      </c>
      <c r="E30" s="15">
        <v>14.3</v>
      </c>
      <c r="F30" s="15">
        <v>0.16</v>
      </c>
      <c r="G30" s="15">
        <v>0</v>
      </c>
      <c r="H30" s="15">
        <v>1E-3</v>
      </c>
      <c r="I30" s="15">
        <v>0.87</v>
      </c>
      <c r="J30" s="15">
        <v>1.67</v>
      </c>
      <c r="K30" s="15">
        <v>8.8000000000000007</v>
      </c>
      <c r="L30" s="15">
        <v>8.7999999999999995E-2</v>
      </c>
      <c r="M30" s="15">
        <v>0.37999999999999545</v>
      </c>
      <c r="N30" s="15">
        <v>99.429999999999993</v>
      </c>
      <c r="O30" s="15">
        <v>50.790964086944037</v>
      </c>
    </row>
    <row r="31" spans="1:15" s="6" customFormat="1" ht="14">
      <c r="A31" s="6" t="s">
        <v>46</v>
      </c>
      <c r="B31" s="6" t="s">
        <v>31</v>
      </c>
      <c r="C31" s="15">
        <v>67.239999999999995</v>
      </c>
      <c r="D31" s="15">
        <v>0.13800000000000001</v>
      </c>
      <c r="E31" s="15">
        <v>16.899999999999999</v>
      </c>
      <c r="F31" s="15">
        <v>1.08</v>
      </c>
      <c r="G31" s="15">
        <v>0.24</v>
      </c>
      <c r="H31" s="15">
        <v>4.2000000000000003E-2</v>
      </c>
      <c r="I31" s="15">
        <v>2.08</v>
      </c>
      <c r="J31" s="15">
        <v>2.96</v>
      </c>
      <c r="K31" s="15">
        <v>8.06</v>
      </c>
      <c r="L31" s="15">
        <v>0.86699999999999999</v>
      </c>
      <c r="M31" s="15">
        <v>0.63</v>
      </c>
      <c r="N31" s="15">
        <v>100.23699999999998</v>
      </c>
      <c r="O31" s="15">
        <v>49.305873926166939</v>
      </c>
    </row>
    <row r="32" spans="1:15" s="6" customFormat="1" ht="14">
      <c r="A32" s="6" t="s">
        <v>160</v>
      </c>
      <c r="B32" s="6" t="s">
        <v>11</v>
      </c>
      <c r="C32" s="15">
        <v>74.89</v>
      </c>
      <c r="D32" s="15">
        <v>2.3E-2</v>
      </c>
      <c r="E32" s="15">
        <v>14.37</v>
      </c>
      <c r="F32" s="15">
        <v>0.45</v>
      </c>
      <c r="G32" s="15">
        <v>-0.02</v>
      </c>
      <c r="H32" s="15">
        <v>3.3000000000000002E-2</v>
      </c>
      <c r="I32" s="15">
        <v>1.1599999999999999</v>
      </c>
      <c r="J32" s="15">
        <v>6.39</v>
      </c>
      <c r="K32" s="15">
        <v>0.77</v>
      </c>
      <c r="L32" s="15">
        <v>3.2000000000000001E-2</v>
      </c>
      <c r="M32" s="15">
        <v>1.0799999999999983</v>
      </c>
      <c r="N32" s="15">
        <v>99.177999999999997</v>
      </c>
      <c r="O32" s="15">
        <v>51.644616986459518</v>
      </c>
    </row>
    <row r="33" spans="1:15" s="6" customFormat="1" ht="14">
      <c r="A33" s="6" t="s">
        <v>160</v>
      </c>
      <c r="B33" s="6" t="s">
        <v>12</v>
      </c>
      <c r="C33" s="15">
        <v>74.510000000000005</v>
      </c>
      <c r="D33" s="15">
        <v>8.0000000000000002E-3</v>
      </c>
      <c r="E33" s="15">
        <v>14.21</v>
      </c>
      <c r="F33" s="15">
        <v>0.24</v>
      </c>
      <c r="G33" s="15">
        <v>-0.02</v>
      </c>
      <c r="H33" s="15">
        <v>3.5999999999999997E-2</v>
      </c>
      <c r="I33" s="15">
        <v>0.54</v>
      </c>
      <c r="J33" s="15">
        <v>4.26</v>
      </c>
      <c r="K33" s="15">
        <v>5.59</v>
      </c>
      <c r="L33" s="15">
        <v>0.03</v>
      </c>
      <c r="M33" s="15">
        <v>0.94</v>
      </c>
      <c r="N33" s="15">
        <v>100.34400000000002</v>
      </c>
      <c r="O33" s="15">
        <v>50.299507185309615</v>
      </c>
    </row>
    <row r="34" spans="1:15" s="6" customFormat="1" ht="14">
      <c r="A34" s="6" t="s">
        <v>46</v>
      </c>
      <c r="B34" s="6" t="s">
        <v>32</v>
      </c>
      <c r="C34" s="15">
        <v>76.53</v>
      </c>
      <c r="D34" s="15">
        <v>7.9000000000000001E-2</v>
      </c>
      <c r="E34" s="15">
        <v>13.33</v>
      </c>
      <c r="F34" s="15">
        <v>0.85</v>
      </c>
      <c r="G34" s="15">
        <v>0.16</v>
      </c>
      <c r="H34" s="15">
        <v>4.4999999999999998E-2</v>
      </c>
      <c r="I34" s="15">
        <v>1.35</v>
      </c>
      <c r="J34" s="15">
        <v>2.4300000000000002</v>
      </c>
      <c r="K34" s="15">
        <v>5.85</v>
      </c>
      <c r="L34" s="15">
        <v>3.3000000000000002E-2</v>
      </c>
      <c r="M34" s="15">
        <v>0.38</v>
      </c>
      <c r="N34" s="15">
        <v>101.03699999999998</v>
      </c>
      <c r="O34" s="15">
        <v>51.044548387669565</v>
      </c>
    </row>
    <row r="35" spans="1:15" s="6" customFormat="1" ht="14">
      <c r="A35" s="6" t="s">
        <v>8</v>
      </c>
      <c r="B35" s="6" t="s">
        <v>13</v>
      </c>
      <c r="C35" s="15">
        <v>73.67</v>
      </c>
      <c r="D35" s="15">
        <v>0.13700000000000001</v>
      </c>
      <c r="E35" s="15">
        <v>14.72</v>
      </c>
      <c r="F35" s="15">
        <v>0.82</v>
      </c>
      <c r="G35" s="15">
        <v>0.28999999999999998</v>
      </c>
      <c r="H35" s="15">
        <v>1.4E-2</v>
      </c>
      <c r="I35" s="15">
        <v>1.28</v>
      </c>
      <c r="J35" s="15">
        <v>3.67</v>
      </c>
      <c r="K35" s="15">
        <v>5.07</v>
      </c>
      <c r="L35" s="15">
        <v>9.1999999999999998E-2</v>
      </c>
      <c r="M35" s="15">
        <v>0.77</v>
      </c>
      <c r="N35" s="15">
        <v>100.53299999999999</v>
      </c>
      <c r="O35" s="15">
        <v>51.517552935578813</v>
      </c>
    </row>
    <row r="36" spans="1:15" s="6" customFormat="1" ht="14">
      <c r="A36" s="6" t="s">
        <v>46</v>
      </c>
      <c r="B36" s="6" t="s">
        <v>33</v>
      </c>
      <c r="C36" s="15">
        <v>75.349999999999994</v>
      </c>
      <c r="D36" s="15">
        <v>2.9000000000000001E-2</v>
      </c>
      <c r="E36" s="15">
        <v>14.53</v>
      </c>
      <c r="F36" s="15">
        <v>0.18</v>
      </c>
      <c r="G36" s="15">
        <v>7.0000000000000007E-2</v>
      </c>
      <c r="H36" s="15">
        <v>6.0000000000000001E-3</v>
      </c>
      <c r="I36" s="15">
        <v>2.2999999999999998</v>
      </c>
      <c r="J36" s="15">
        <v>3.36</v>
      </c>
      <c r="K36" s="15">
        <v>4.25</v>
      </c>
      <c r="L36" s="15">
        <v>2.5999999999999999E-2</v>
      </c>
      <c r="M36" s="15">
        <v>0.57999999999999996</v>
      </c>
      <c r="N36" s="15">
        <v>100.68099999999998</v>
      </c>
      <c r="O36" s="15">
        <v>50.381771276147489</v>
      </c>
    </row>
    <row r="37" spans="1:15" s="6" customFormat="1" ht="14">
      <c r="A37" s="6" t="s">
        <v>46</v>
      </c>
      <c r="B37" s="6" t="s">
        <v>34</v>
      </c>
      <c r="C37" s="15">
        <v>78.37</v>
      </c>
      <c r="D37" s="15">
        <v>2.8000000000000001E-2</v>
      </c>
      <c r="E37" s="15">
        <v>13.05</v>
      </c>
      <c r="F37" s="15">
        <v>0.84</v>
      </c>
      <c r="G37" s="15">
        <v>0.08</v>
      </c>
      <c r="H37" s="15">
        <v>0.109</v>
      </c>
      <c r="I37" s="15">
        <v>0.44</v>
      </c>
      <c r="J37" s="15">
        <v>1.45</v>
      </c>
      <c r="K37" s="15">
        <v>5.73</v>
      </c>
      <c r="L37" s="15">
        <v>0.27900000000000003</v>
      </c>
      <c r="M37" s="15">
        <v>0.5</v>
      </c>
      <c r="N37" s="15">
        <v>100.876</v>
      </c>
      <c r="O37" s="15">
        <f>100*(E37/101.961278)/(E37/101.961278+I37/56.0774+J37/61.978936+K37/94.196)</f>
        <v>58.160849994159769</v>
      </c>
    </row>
    <row r="38" spans="1:15" s="6" customFormat="1" ht="14">
      <c r="A38" s="6" t="s">
        <v>46</v>
      </c>
      <c r="B38" s="6" t="s">
        <v>35</v>
      </c>
      <c r="C38" s="15">
        <v>75.75</v>
      </c>
      <c r="D38" s="15">
        <v>4.1000000000000002E-2</v>
      </c>
      <c r="E38" s="15">
        <v>15.03</v>
      </c>
      <c r="F38" s="15">
        <v>0.14000000000000001</v>
      </c>
      <c r="G38" s="15">
        <v>0.08</v>
      </c>
      <c r="H38" s="15">
        <v>4.0000000000000001E-3</v>
      </c>
      <c r="I38" s="15">
        <v>3.02</v>
      </c>
      <c r="J38" s="15">
        <v>5.39</v>
      </c>
      <c r="K38" s="15">
        <v>0.59</v>
      </c>
      <c r="L38" s="15">
        <v>6.3E-2</v>
      </c>
      <c r="M38" s="15">
        <v>0.34</v>
      </c>
      <c r="N38" s="15">
        <v>100.44800000000001</v>
      </c>
      <c r="O38" s="15">
        <v>50.055383443046551</v>
      </c>
    </row>
    <row r="39" spans="1:15" s="6" customFormat="1" ht="14">
      <c r="A39" s="9" t="s">
        <v>46</v>
      </c>
      <c r="B39" s="9" t="s">
        <v>36</v>
      </c>
      <c r="C39" s="16">
        <v>77.2</v>
      </c>
      <c r="D39" s="16">
        <v>3.5999999999999997E-2</v>
      </c>
      <c r="E39" s="16">
        <v>14.19</v>
      </c>
      <c r="F39" s="16">
        <v>0.14000000000000001</v>
      </c>
      <c r="G39" s="16">
        <v>0.06</v>
      </c>
      <c r="H39" s="16">
        <v>3.0000000000000001E-3</v>
      </c>
      <c r="I39" s="16">
        <v>2.4900000000000002</v>
      </c>
      <c r="J39" s="16">
        <v>4.83</v>
      </c>
      <c r="K39" s="16">
        <v>1.18</v>
      </c>
      <c r="L39" s="16">
        <v>7.1999999999999995E-2</v>
      </c>
      <c r="M39" s="16">
        <v>0.54</v>
      </c>
      <c r="N39" s="16">
        <v>100.74100000000001</v>
      </c>
      <c r="O39" s="16">
        <v>50.786554356685045</v>
      </c>
    </row>
    <row r="40" spans="1:15" s="6" customFormat="1" ht="14">
      <c r="A40" s="6" t="s">
        <v>8</v>
      </c>
      <c r="B40" s="6" t="s">
        <v>37</v>
      </c>
      <c r="C40" s="15">
        <v>72.78</v>
      </c>
      <c r="D40" s="15">
        <v>2.8000000000000001E-2</v>
      </c>
      <c r="E40" s="15">
        <v>15</v>
      </c>
      <c r="F40" s="15">
        <v>0.19</v>
      </c>
      <c r="G40" s="15">
        <v>0.03</v>
      </c>
      <c r="H40" s="15">
        <v>7.0000000000000001E-3</v>
      </c>
      <c r="I40" s="15">
        <v>0.52</v>
      </c>
      <c r="J40" s="15">
        <v>2.4700000000000002</v>
      </c>
      <c r="K40" s="15">
        <v>7.94</v>
      </c>
      <c r="L40" s="15">
        <v>0.13900000000000001</v>
      </c>
      <c r="M40" s="15">
        <v>0.37900000000000489</v>
      </c>
      <c r="N40" s="15">
        <v>99.483000000000004</v>
      </c>
      <c r="O40" s="15">
        <v>52.441288616152264</v>
      </c>
    </row>
    <row r="41" spans="1:15" s="6" customFormat="1" ht="14">
      <c r="A41" s="6" t="s">
        <v>8</v>
      </c>
      <c r="B41" s="6" t="s">
        <v>38</v>
      </c>
      <c r="C41" s="15">
        <v>76.84</v>
      </c>
      <c r="D41" s="15">
        <v>6.0999999999999999E-2</v>
      </c>
      <c r="E41" s="15">
        <v>12.84</v>
      </c>
      <c r="F41" s="15">
        <v>0.73</v>
      </c>
      <c r="G41" s="15">
        <v>0.1</v>
      </c>
      <c r="H41" s="15">
        <v>1.0999999999999999E-2</v>
      </c>
      <c r="I41" s="15">
        <v>0.43</v>
      </c>
      <c r="J41" s="15">
        <v>3.12</v>
      </c>
      <c r="K41" s="15">
        <v>4.93</v>
      </c>
      <c r="L41" s="15">
        <v>0.16</v>
      </c>
      <c r="M41" s="15">
        <v>0.48000000000000398</v>
      </c>
      <c r="N41" s="15">
        <v>99.702000000000012</v>
      </c>
      <c r="O41" s="15">
        <v>53.298019602647507</v>
      </c>
    </row>
    <row r="42" spans="1:15" s="6" customFormat="1" ht="14">
      <c r="A42" s="6" t="s">
        <v>8</v>
      </c>
      <c r="B42" s="6" t="s">
        <v>39</v>
      </c>
      <c r="C42" s="15">
        <v>74.41</v>
      </c>
      <c r="D42" s="15">
        <v>2.5999999999999999E-2</v>
      </c>
      <c r="E42" s="15">
        <v>14.49</v>
      </c>
      <c r="F42" s="15">
        <v>0.68</v>
      </c>
      <c r="G42" s="15">
        <v>0.06</v>
      </c>
      <c r="H42" s="15">
        <v>6.3E-2</v>
      </c>
      <c r="I42" s="15">
        <v>0.9</v>
      </c>
      <c r="J42" s="15">
        <v>5.34</v>
      </c>
      <c r="K42" s="15">
        <v>3.53</v>
      </c>
      <c r="L42" s="15">
        <v>0.183</v>
      </c>
      <c r="M42" s="15">
        <v>0.5</v>
      </c>
      <c r="N42" s="15">
        <v>100.18200000000002</v>
      </c>
      <c r="O42" s="15">
        <v>50.431194328196625</v>
      </c>
    </row>
    <row r="43" spans="1:15" s="6" customFormat="1" ht="14">
      <c r="A43" s="6" t="s">
        <v>46</v>
      </c>
      <c r="B43" s="6" t="s">
        <v>40</v>
      </c>
      <c r="C43" s="15">
        <v>73.95</v>
      </c>
      <c r="D43" s="15">
        <v>0.06</v>
      </c>
      <c r="E43" s="15">
        <v>14.02</v>
      </c>
      <c r="F43" s="15">
        <v>0.55000000000000004</v>
      </c>
      <c r="G43" s="15">
        <v>0.08</v>
      </c>
      <c r="H43" s="15">
        <v>2.3E-2</v>
      </c>
      <c r="I43" s="15">
        <v>0.52</v>
      </c>
      <c r="J43" s="15">
        <v>3.7</v>
      </c>
      <c r="K43" s="15">
        <v>5.9</v>
      </c>
      <c r="L43" s="15">
        <v>0.17</v>
      </c>
      <c r="M43" s="15">
        <v>0.35999999999999943</v>
      </c>
      <c r="N43" s="15">
        <v>99.332999999999998</v>
      </c>
      <c r="O43" s="15">
        <v>51.095694004414611</v>
      </c>
    </row>
    <row r="44" spans="1:15" s="6" customFormat="1" ht="14">
      <c r="A44" s="6" t="s">
        <v>8</v>
      </c>
      <c r="B44" s="6" t="s">
        <v>41</v>
      </c>
      <c r="C44" s="15">
        <v>75.12</v>
      </c>
      <c r="D44" s="15">
        <v>3.2000000000000001E-2</v>
      </c>
      <c r="E44" s="15">
        <v>14.42</v>
      </c>
      <c r="F44" s="15">
        <v>0.64</v>
      </c>
      <c r="G44" s="15">
        <v>0.04</v>
      </c>
      <c r="H44" s="15">
        <v>2.5999999999999999E-2</v>
      </c>
      <c r="I44" s="15">
        <v>0.61</v>
      </c>
      <c r="J44" s="15">
        <v>2.86</v>
      </c>
      <c r="K44" s="15">
        <v>5.55</v>
      </c>
      <c r="L44" s="15">
        <v>0.29099999999999998</v>
      </c>
      <c r="M44" s="15">
        <v>-1.9999999999996021E-2</v>
      </c>
      <c r="N44" s="15">
        <v>99.569000000000003</v>
      </c>
      <c r="O44" s="15">
        <v>54.950879763532917</v>
      </c>
    </row>
    <row r="45" spans="1:15" s="6" customFormat="1" ht="14">
      <c r="A45" s="6" t="s">
        <v>46</v>
      </c>
      <c r="B45" s="6" t="s">
        <v>42</v>
      </c>
      <c r="C45" s="15">
        <v>74.180000000000007</v>
      </c>
      <c r="D45" s="15">
        <v>0.02</v>
      </c>
      <c r="E45" s="15">
        <v>14.96</v>
      </c>
      <c r="F45" s="15">
        <v>1.55</v>
      </c>
      <c r="G45" s="15">
        <v>0.12</v>
      </c>
      <c r="H45" s="15">
        <v>0.248</v>
      </c>
      <c r="I45" s="15">
        <v>0.52</v>
      </c>
      <c r="J45" s="15">
        <v>3.66</v>
      </c>
      <c r="K45" s="15">
        <v>4.74</v>
      </c>
      <c r="L45" s="15">
        <v>0.19</v>
      </c>
      <c r="M45" s="15">
        <v>0.21999999999999886</v>
      </c>
      <c r="N45" s="15">
        <v>100.40799999999999</v>
      </c>
      <c r="O45" s="15">
        <v>55.290110253981837</v>
      </c>
    </row>
    <row r="46" spans="1:15" s="6" customFormat="1" ht="14">
      <c r="A46" s="6" t="s">
        <v>160</v>
      </c>
      <c r="B46" s="6" t="s">
        <v>43</v>
      </c>
      <c r="C46" s="15">
        <v>74.78</v>
      </c>
      <c r="D46" s="15">
        <v>2.4E-2</v>
      </c>
      <c r="E46" s="15">
        <v>15.17</v>
      </c>
      <c r="F46" s="15">
        <v>0.56000000000000005</v>
      </c>
      <c r="G46" s="15">
        <v>-0.01</v>
      </c>
      <c r="H46" s="15">
        <v>9.1999999999999998E-2</v>
      </c>
      <c r="I46" s="15">
        <v>0.76</v>
      </c>
      <c r="J46" s="15">
        <v>6.8</v>
      </c>
      <c r="K46" s="15">
        <v>0.96</v>
      </c>
      <c r="L46" s="15">
        <v>4.2999999999999997E-2</v>
      </c>
      <c r="M46" s="15">
        <v>0.51999999999999602</v>
      </c>
      <c r="N46" s="15">
        <v>99.698999999999998</v>
      </c>
      <c r="O46" s="15">
        <v>52.714536887559831</v>
      </c>
    </row>
    <row r="47" spans="1:15" s="6" customFormat="1" ht="14">
      <c r="A47" s="6" t="s">
        <v>46</v>
      </c>
      <c r="B47" s="6" t="s">
        <v>117</v>
      </c>
      <c r="C47" s="15">
        <v>74.209999999999994</v>
      </c>
      <c r="D47" s="15">
        <v>0.02</v>
      </c>
      <c r="E47" s="15">
        <v>12.82</v>
      </c>
      <c r="F47" s="15">
        <v>0.89</v>
      </c>
      <c r="G47" s="15">
        <v>0.03</v>
      </c>
      <c r="H47" s="15">
        <v>9.9000000000000005E-2</v>
      </c>
      <c r="I47" s="15">
        <v>1.1499999999999999</v>
      </c>
      <c r="J47" s="15">
        <v>1.77</v>
      </c>
      <c r="K47" s="15">
        <v>7.2</v>
      </c>
      <c r="L47" s="15">
        <v>0.497</v>
      </c>
      <c r="M47" s="15">
        <v>0.34000000000000341</v>
      </c>
      <c r="N47" s="15">
        <v>99.025999999999996</v>
      </c>
      <c r="O47" s="15">
        <v>50.046207623909837</v>
      </c>
    </row>
    <row r="48" spans="1:15" s="6" customFormat="1" thickBot="1">
      <c r="A48" s="11" t="s">
        <v>46</v>
      </c>
      <c r="B48" s="11" t="s">
        <v>44</v>
      </c>
      <c r="C48" s="17">
        <v>73.36</v>
      </c>
      <c r="D48" s="17">
        <v>1.7999999999999999E-2</v>
      </c>
      <c r="E48" s="17">
        <v>14.69</v>
      </c>
      <c r="F48" s="17">
        <v>1.37</v>
      </c>
      <c r="G48" s="17">
        <v>0.28000000000000003</v>
      </c>
      <c r="H48" s="17">
        <v>6.7000000000000004E-2</v>
      </c>
      <c r="I48" s="17">
        <v>0.59</v>
      </c>
      <c r="J48" s="17">
        <v>3.24</v>
      </c>
      <c r="K48" s="17">
        <v>5.99</v>
      </c>
      <c r="L48" s="17">
        <v>0.16900000000000001</v>
      </c>
      <c r="M48" s="17">
        <v>0.42</v>
      </c>
      <c r="N48" s="17">
        <v>100.19399999999999</v>
      </c>
      <c r="O48" s="17">
        <v>53.269680621792467</v>
      </c>
    </row>
    <row r="51" spans="1:1">
      <c r="A51" s="142" t="s">
        <v>326</v>
      </c>
    </row>
    <row r="52" spans="1:1">
      <c r="A52" s="141" t="s">
        <v>308</v>
      </c>
    </row>
    <row r="53" spans="1:1">
      <c r="A53" s="141" t="s">
        <v>309</v>
      </c>
    </row>
  </sheetData>
  <mergeCells count="3">
    <mergeCell ref="A18:O18"/>
    <mergeCell ref="A26:O26"/>
    <mergeCell ref="A9:O9"/>
  </mergeCells>
  <phoneticPr fontId="2" type="noConversion"/>
  <pageMargins left="0.7" right="0.7" top="0.75" bottom="0.75" header="0.3" footer="0.3"/>
  <pageSetup paperSize="9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7:W77"/>
  <sheetViews>
    <sheetView zoomScaleNormal="100" workbookViewId="0"/>
  </sheetViews>
  <sheetFormatPr baseColWidth="10" defaultColWidth="9" defaultRowHeight="14"/>
  <cols>
    <col min="1" max="1" width="13.1640625" style="6" customWidth="1"/>
    <col min="2" max="2" width="11.33203125" style="6" customWidth="1"/>
    <col min="3" max="3" width="9.1640625" style="6" customWidth="1"/>
    <col min="4" max="5" width="8.6640625" style="6" customWidth="1"/>
    <col min="6" max="16384" width="9" style="6"/>
  </cols>
  <sheetData>
    <row r="7" spans="1:23" s="72" customFormat="1" ht="30" customHeight="1" thickBot="1">
      <c r="A7" s="70" t="s">
        <v>327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</row>
    <row r="8" spans="1:23" s="14" customFormat="1" ht="19" thickBot="1">
      <c r="A8" s="5" t="s">
        <v>0</v>
      </c>
      <c r="B8" s="5" t="s">
        <v>1</v>
      </c>
      <c r="C8" s="5" t="s">
        <v>80</v>
      </c>
      <c r="D8" s="5" t="s">
        <v>81</v>
      </c>
      <c r="E8" s="5" t="s">
        <v>118</v>
      </c>
      <c r="F8" s="5" t="s">
        <v>83</v>
      </c>
      <c r="G8" s="5" t="s">
        <v>82</v>
      </c>
      <c r="H8" s="5" t="s">
        <v>84</v>
      </c>
      <c r="I8" s="5" t="s">
        <v>85</v>
      </c>
      <c r="J8" s="5" t="s">
        <v>86</v>
      </c>
      <c r="K8" s="5" t="s">
        <v>87</v>
      </c>
      <c r="L8" s="5" t="s">
        <v>88</v>
      </c>
      <c r="M8" s="5" t="s">
        <v>89</v>
      </c>
      <c r="N8" s="5" t="s">
        <v>90</v>
      </c>
      <c r="O8" s="5" t="s">
        <v>91</v>
      </c>
      <c r="P8" s="5" t="s">
        <v>92</v>
      </c>
      <c r="Q8" s="4" t="s">
        <v>93</v>
      </c>
      <c r="R8" s="5" t="s">
        <v>94</v>
      </c>
      <c r="S8" s="5" t="s">
        <v>95</v>
      </c>
      <c r="T8" s="5" t="s">
        <v>96</v>
      </c>
      <c r="U8" s="5" t="s">
        <v>97</v>
      </c>
      <c r="V8" s="5" t="s">
        <v>98</v>
      </c>
      <c r="W8" s="5" t="s">
        <v>99</v>
      </c>
    </row>
    <row r="9" spans="1:23">
      <c r="A9" s="150" t="s">
        <v>4</v>
      </c>
      <c r="B9" s="150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0"/>
      <c r="U9" s="150"/>
      <c r="V9" s="150"/>
      <c r="W9" s="150"/>
    </row>
    <row r="10" spans="1:23">
      <c r="A10" s="6" t="s">
        <v>2</v>
      </c>
      <c r="B10" s="6" t="s">
        <v>14</v>
      </c>
      <c r="C10" s="18">
        <v>67.8</v>
      </c>
      <c r="D10" s="18">
        <v>444</v>
      </c>
      <c r="E10" s="18">
        <v>237</v>
      </c>
      <c r="F10" s="15">
        <v>4.5999999999999996</v>
      </c>
      <c r="G10" s="15">
        <v>25.2</v>
      </c>
      <c r="H10" s="15">
        <v>41</v>
      </c>
      <c r="I10" s="15">
        <v>91.1</v>
      </c>
      <c r="J10" s="15">
        <v>9.9499999999999993</v>
      </c>
      <c r="K10" s="15">
        <v>37.299999999999997</v>
      </c>
      <c r="L10" s="15">
        <v>8.6999999999999993</v>
      </c>
      <c r="M10" s="15">
        <v>0.93</v>
      </c>
      <c r="N10" s="15">
        <v>8.82</v>
      </c>
      <c r="O10" s="15">
        <v>1.48</v>
      </c>
      <c r="P10" s="15">
        <v>8.89</v>
      </c>
      <c r="Q10" s="15">
        <v>1.92</v>
      </c>
      <c r="R10" s="15">
        <v>5.5</v>
      </c>
      <c r="S10" s="15">
        <v>0.87</v>
      </c>
      <c r="T10" s="15">
        <v>5.2</v>
      </c>
      <c r="U10" s="15">
        <v>0.78</v>
      </c>
    </row>
    <row r="11" spans="1:23">
      <c r="A11" s="6" t="s">
        <v>2</v>
      </c>
      <c r="B11" s="6" t="s">
        <v>15</v>
      </c>
      <c r="C11" s="18">
        <v>199.5</v>
      </c>
      <c r="D11" s="18">
        <v>172</v>
      </c>
      <c r="E11" s="18">
        <v>105.5</v>
      </c>
      <c r="F11" s="15">
        <v>2.5</v>
      </c>
      <c r="G11" s="15">
        <v>27.7</v>
      </c>
      <c r="H11" s="15">
        <v>52.1</v>
      </c>
      <c r="I11" s="15">
        <v>106.5</v>
      </c>
      <c r="J11" s="15">
        <v>11.35</v>
      </c>
      <c r="K11" s="15">
        <v>42.4</v>
      </c>
      <c r="L11" s="15">
        <v>8.16</v>
      </c>
      <c r="M11" s="15">
        <v>1.65</v>
      </c>
      <c r="N11" s="15">
        <v>6.27</v>
      </c>
      <c r="O11" s="15">
        <v>0.8</v>
      </c>
      <c r="P11" s="15">
        <v>4.13</v>
      </c>
      <c r="Q11" s="15">
        <v>0.91</v>
      </c>
      <c r="R11" s="15">
        <v>2.75</v>
      </c>
      <c r="S11" s="15">
        <v>0.47</v>
      </c>
      <c r="T11" s="15">
        <v>3.2</v>
      </c>
      <c r="U11" s="15">
        <v>0.49</v>
      </c>
    </row>
    <row r="12" spans="1:23">
      <c r="A12" s="6" t="s">
        <v>2</v>
      </c>
      <c r="B12" s="6" t="s">
        <v>16</v>
      </c>
      <c r="C12" s="18">
        <v>155.5</v>
      </c>
      <c r="D12" s="18">
        <v>501</v>
      </c>
      <c r="E12" s="18">
        <v>181</v>
      </c>
      <c r="F12" s="15">
        <v>3.66</v>
      </c>
      <c r="G12" s="15">
        <v>25.2</v>
      </c>
      <c r="H12" s="15">
        <v>39.700000000000003</v>
      </c>
      <c r="I12" s="15">
        <v>79.599999999999994</v>
      </c>
      <c r="J12" s="15">
        <v>9.1999999999999993</v>
      </c>
      <c r="K12" s="15">
        <v>34</v>
      </c>
      <c r="L12" s="15">
        <v>6.88</v>
      </c>
      <c r="M12" s="15">
        <v>1.2</v>
      </c>
      <c r="N12" s="15">
        <v>6.74</v>
      </c>
      <c r="O12" s="15">
        <v>1.08</v>
      </c>
      <c r="P12" s="15">
        <v>6.56</v>
      </c>
      <c r="Q12" s="15">
        <v>1.34</v>
      </c>
      <c r="R12" s="15">
        <v>3.72</v>
      </c>
      <c r="S12" s="15">
        <v>0.55000000000000004</v>
      </c>
      <c r="T12" s="15">
        <v>3.55</v>
      </c>
      <c r="U12" s="15">
        <v>0.53</v>
      </c>
    </row>
    <row r="13" spans="1:23">
      <c r="A13" s="6" t="s">
        <v>2</v>
      </c>
      <c r="B13" s="6" t="s">
        <v>17</v>
      </c>
      <c r="C13" s="18">
        <v>171</v>
      </c>
      <c r="D13" s="18">
        <v>681</v>
      </c>
      <c r="E13" s="18">
        <v>165.5</v>
      </c>
      <c r="F13" s="15">
        <v>3.87</v>
      </c>
      <c r="G13" s="15">
        <v>17.25</v>
      </c>
      <c r="H13" s="15">
        <v>35.6</v>
      </c>
      <c r="I13" s="15">
        <v>75.599999999999994</v>
      </c>
      <c r="J13" s="15">
        <v>8.44</v>
      </c>
      <c r="K13" s="15">
        <v>31.5</v>
      </c>
      <c r="L13" s="15">
        <v>6.57</v>
      </c>
      <c r="M13" s="15">
        <v>1</v>
      </c>
      <c r="N13" s="15">
        <v>6.08</v>
      </c>
      <c r="O13" s="15">
        <v>0.97</v>
      </c>
      <c r="P13" s="15">
        <v>5.6</v>
      </c>
      <c r="Q13" s="15">
        <v>1.19</v>
      </c>
      <c r="R13" s="15">
        <v>3.45</v>
      </c>
      <c r="S13" s="15">
        <v>0.49</v>
      </c>
      <c r="T13" s="15">
        <v>3.15</v>
      </c>
      <c r="U13" s="15">
        <v>0.48</v>
      </c>
    </row>
    <row r="14" spans="1:23">
      <c r="A14" s="6" t="s">
        <v>2</v>
      </c>
      <c r="B14" s="6" t="s">
        <v>18</v>
      </c>
      <c r="C14" s="18">
        <v>98.7</v>
      </c>
      <c r="D14" s="18">
        <v>764</v>
      </c>
      <c r="E14" s="18">
        <v>232</v>
      </c>
      <c r="F14" s="15">
        <v>3.9</v>
      </c>
      <c r="G14" s="15">
        <v>48.8</v>
      </c>
      <c r="H14" s="15">
        <v>61.5</v>
      </c>
      <c r="I14" s="15">
        <v>126</v>
      </c>
      <c r="J14" s="15">
        <v>13.25</v>
      </c>
      <c r="K14" s="15">
        <v>45.7</v>
      </c>
      <c r="L14" s="15">
        <v>9.75</v>
      </c>
      <c r="M14" s="15">
        <v>1.06</v>
      </c>
      <c r="N14" s="15">
        <v>8.0399999999999991</v>
      </c>
      <c r="O14" s="15">
        <v>1.1100000000000001</v>
      </c>
      <c r="P14" s="15">
        <v>4.68</v>
      </c>
      <c r="Q14" s="15">
        <v>0.65</v>
      </c>
      <c r="R14" s="15">
        <v>1.27</v>
      </c>
      <c r="S14" s="15">
        <v>0.17</v>
      </c>
      <c r="T14" s="15">
        <v>0.65</v>
      </c>
      <c r="U14" s="15">
        <v>0.13</v>
      </c>
    </row>
    <row r="15" spans="1:23">
      <c r="A15" s="6" t="s">
        <v>3</v>
      </c>
      <c r="B15" s="6" t="s">
        <v>19</v>
      </c>
      <c r="C15" s="18">
        <v>50.4</v>
      </c>
      <c r="D15" s="18">
        <v>667</v>
      </c>
      <c r="E15" s="18">
        <v>221</v>
      </c>
      <c r="F15" s="15">
        <v>3.44</v>
      </c>
      <c r="G15" s="15">
        <v>34.5</v>
      </c>
      <c r="H15" s="15">
        <v>73</v>
      </c>
      <c r="I15" s="15">
        <v>141.5</v>
      </c>
      <c r="J15" s="15">
        <v>16.100000000000001</v>
      </c>
      <c r="K15" s="15">
        <v>60</v>
      </c>
      <c r="L15" s="15">
        <v>11.9</v>
      </c>
      <c r="M15" s="15">
        <v>1.62</v>
      </c>
      <c r="N15" s="15">
        <v>9.9600000000000009</v>
      </c>
      <c r="O15" s="15">
        <v>1.56</v>
      </c>
      <c r="P15" s="15">
        <v>9.6300000000000008</v>
      </c>
      <c r="Q15" s="15">
        <v>1.94</v>
      </c>
      <c r="R15" s="15">
        <v>5.81</v>
      </c>
      <c r="S15" s="15">
        <v>0.85</v>
      </c>
      <c r="T15" s="15">
        <v>5.65</v>
      </c>
      <c r="U15" s="15">
        <v>0.86</v>
      </c>
    </row>
    <row r="16" spans="1:23">
      <c r="A16" s="6" t="s">
        <v>3</v>
      </c>
      <c r="B16" s="6" t="s">
        <v>20</v>
      </c>
      <c r="C16" s="18">
        <v>175.05045316346494</v>
      </c>
      <c r="D16" s="18">
        <v>463.51139564079222</v>
      </c>
      <c r="E16" s="18">
        <v>222.08096352009082</v>
      </c>
      <c r="F16" s="15">
        <v>1.8909652377996657</v>
      </c>
      <c r="G16" s="15">
        <v>20.758505295106442</v>
      </c>
      <c r="H16" s="15">
        <v>47.738682068330611</v>
      </c>
      <c r="I16" s="15">
        <v>96.138235312848863</v>
      </c>
      <c r="J16" s="15">
        <v>10.52637330249825</v>
      </c>
      <c r="K16" s="15">
        <v>38.28525860049605</v>
      </c>
      <c r="L16" s="15">
        <v>7.3163300856718196</v>
      </c>
      <c r="M16" s="15">
        <v>1.3060180533679198</v>
      </c>
      <c r="N16" s="15">
        <v>7.248863361557019</v>
      </c>
      <c r="O16" s="15">
        <v>1.1548822496032602</v>
      </c>
      <c r="P16" s="15">
        <v>7.7141315288591432</v>
      </c>
      <c r="Q16" s="15">
        <v>1.5746303051414732</v>
      </c>
      <c r="R16" s="15">
        <v>4.7263863355151443</v>
      </c>
      <c r="S16" s="15">
        <v>0.68909938735621967</v>
      </c>
      <c r="T16" s="15">
        <v>4.3791928179183799</v>
      </c>
      <c r="U16" s="15">
        <v>0.60221732808277662</v>
      </c>
    </row>
    <row r="17" spans="1:23">
      <c r="A17" s="6" t="s">
        <v>3</v>
      </c>
      <c r="B17" s="6" t="s">
        <v>21</v>
      </c>
      <c r="C17" s="18">
        <v>79.880968475989604</v>
      </c>
      <c r="D17" s="18">
        <v>334.45815289533692</v>
      </c>
      <c r="E17" s="18">
        <v>268.07786415437755</v>
      </c>
      <c r="F17" s="15">
        <v>3.3576158623267225</v>
      </c>
      <c r="G17" s="15">
        <v>18.307910121775944</v>
      </c>
      <c r="H17" s="15">
        <v>37.019528780228704</v>
      </c>
      <c r="I17" s="15">
        <v>73.386792062631613</v>
      </c>
      <c r="J17" s="15">
        <v>8.1974695191468125</v>
      </c>
      <c r="K17" s="15">
        <v>30.147418570245861</v>
      </c>
      <c r="L17" s="15">
        <v>6.0673692396679071</v>
      </c>
      <c r="M17" s="15">
        <v>1.0441550728367481</v>
      </c>
      <c r="N17" s="15">
        <v>6.0083820800865482</v>
      </c>
      <c r="O17" s="15">
        <v>0.85130171790754328</v>
      </c>
      <c r="P17" s="15">
        <v>4.9611580758799212</v>
      </c>
      <c r="Q17" s="15">
        <v>0.94834927278537395</v>
      </c>
      <c r="R17" s="15">
        <v>2.5331055875099358</v>
      </c>
      <c r="S17" s="15">
        <v>0.39895227600858479</v>
      </c>
      <c r="T17" s="15">
        <v>2.4785118757442222</v>
      </c>
      <c r="U17" s="15">
        <v>0.36276526666202363</v>
      </c>
    </row>
    <row r="18" spans="1:23">
      <c r="A18" s="149" t="s">
        <v>5</v>
      </c>
      <c r="B18" s="149"/>
      <c r="C18" s="149"/>
      <c r="D18" s="149"/>
      <c r="E18" s="149"/>
      <c r="F18" s="149"/>
      <c r="G18" s="149"/>
      <c r="H18" s="149"/>
      <c r="I18" s="149"/>
      <c r="J18" s="149"/>
      <c r="K18" s="149"/>
      <c r="L18" s="149"/>
      <c r="M18" s="149"/>
      <c r="N18" s="149"/>
      <c r="O18" s="149"/>
      <c r="P18" s="149"/>
      <c r="Q18" s="149"/>
      <c r="R18" s="149"/>
      <c r="S18" s="149"/>
      <c r="T18" s="149"/>
      <c r="U18" s="149"/>
      <c r="V18" s="149"/>
      <c r="W18" s="149"/>
    </row>
    <row r="19" spans="1:23">
      <c r="A19" s="6" t="s">
        <v>6</v>
      </c>
      <c r="B19" s="6" t="s">
        <v>22</v>
      </c>
      <c r="C19" s="18">
        <v>53.3</v>
      </c>
      <c r="D19" s="18">
        <v>368</v>
      </c>
      <c r="E19" s="18">
        <v>189.5</v>
      </c>
      <c r="F19" s="15">
        <v>6.44</v>
      </c>
      <c r="G19" s="15">
        <v>36.299999999999997</v>
      </c>
      <c r="H19" s="15">
        <v>92.7</v>
      </c>
      <c r="I19" s="15">
        <v>185</v>
      </c>
      <c r="J19" s="15">
        <v>19.649999999999999</v>
      </c>
      <c r="K19" s="15">
        <v>72.900000000000006</v>
      </c>
      <c r="L19" s="15">
        <v>13.2</v>
      </c>
      <c r="M19" s="15">
        <v>1.0900000000000001</v>
      </c>
      <c r="N19" s="15">
        <v>10.55</v>
      </c>
      <c r="O19" s="15">
        <v>1.43</v>
      </c>
      <c r="P19" s="15">
        <v>7.22</v>
      </c>
      <c r="Q19" s="15">
        <v>1.36</v>
      </c>
      <c r="R19" s="15">
        <v>3.47</v>
      </c>
      <c r="S19" s="15">
        <v>0.49</v>
      </c>
      <c r="T19" s="15">
        <v>3.17</v>
      </c>
      <c r="U19" s="15">
        <v>0.48</v>
      </c>
    </row>
    <row r="20" spans="1:23">
      <c r="A20" s="6" t="s">
        <v>6</v>
      </c>
      <c r="B20" s="6" t="s">
        <v>23</v>
      </c>
      <c r="C20" s="18">
        <v>111</v>
      </c>
      <c r="D20" s="18">
        <v>1075</v>
      </c>
      <c r="E20" s="18">
        <v>287</v>
      </c>
      <c r="F20" s="15">
        <v>3.81</v>
      </c>
      <c r="G20" s="15">
        <v>20.9</v>
      </c>
      <c r="H20" s="15">
        <v>40.9</v>
      </c>
      <c r="I20" s="15">
        <v>82.8</v>
      </c>
      <c r="J20" s="15">
        <v>8.9</v>
      </c>
      <c r="K20" s="15">
        <v>32.700000000000003</v>
      </c>
      <c r="L20" s="15">
        <v>6.43</v>
      </c>
      <c r="M20" s="15">
        <v>0.88</v>
      </c>
      <c r="N20" s="15">
        <v>5.94</v>
      </c>
      <c r="O20" s="15">
        <v>0.94</v>
      </c>
      <c r="P20" s="15">
        <v>5.34</v>
      </c>
      <c r="Q20" s="15">
        <v>1.1100000000000001</v>
      </c>
      <c r="R20" s="15">
        <v>3.19</v>
      </c>
      <c r="S20" s="15">
        <v>0.47</v>
      </c>
      <c r="T20" s="15">
        <v>3.15</v>
      </c>
      <c r="U20" s="15">
        <v>0.49</v>
      </c>
    </row>
    <row r="21" spans="1:23">
      <c r="A21" s="6" t="s">
        <v>6</v>
      </c>
      <c r="B21" s="6" t="s">
        <v>24</v>
      </c>
      <c r="C21" s="18">
        <v>83.071011895512527</v>
      </c>
      <c r="D21" s="18">
        <v>123.67565900927015</v>
      </c>
      <c r="E21" s="18">
        <v>223.96780607642856</v>
      </c>
      <c r="F21" s="15">
        <v>8.1877864705683816</v>
      </c>
      <c r="G21" s="15">
        <v>54.807936524743596</v>
      </c>
      <c r="H21" s="15">
        <v>78.954434217074791</v>
      </c>
      <c r="I21" s="15">
        <v>167.21306042358285</v>
      </c>
      <c r="J21" s="15">
        <v>20.071042210723149</v>
      </c>
      <c r="K21" s="15">
        <v>71.348450936439832</v>
      </c>
      <c r="L21" s="15">
        <v>13.493873500656065</v>
      </c>
      <c r="M21" s="15">
        <v>0.86780217158567219</v>
      </c>
      <c r="N21" s="15">
        <v>10.594526424109491</v>
      </c>
      <c r="O21" s="15">
        <v>1.6651072904206992</v>
      </c>
      <c r="P21" s="15">
        <v>8.9032058510379954</v>
      </c>
      <c r="Q21" s="15">
        <v>1.8748326569823635</v>
      </c>
      <c r="R21" s="15">
        <v>5.706722677251495</v>
      </c>
      <c r="S21" s="15">
        <v>0.9409888993279597</v>
      </c>
      <c r="T21" s="15">
        <v>6.7068714466287567</v>
      </c>
      <c r="U21" s="15">
        <v>1.0947287924325975</v>
      </c>
    </row>
    <row r="22" spans="1:23">
      <c r="A22" s="6" t="s">
        <v>6</v>
      </c>
      <c r="B22" s="6" t="s">
        <v>25</v>
      </c>
      <c r="C22" s="18">
        <v>48.70815811902532</v>
      </c>
      <c r="D22" s="18">
        <v>334.59524751249216</v>
      </c>
      <c r="E22" s="18">
        <v>423.06125430041737</v>
      </c>
      <c r="F22" s="15">
        <v>4.4697265939416075</v>
      </c>
      <c r="G22" s="15">
        <v>35.709188316244642</v>
      </c>
      <c r="H22" s="15">
        <v>37.69134854461057</v>
      </c>
      <c r="I22" s="15">
        <v>80.191355322593424</v>
      </c>
      <c r="J22" s="15">
        <v>9.2405881459797978</v>
      </c>
      <c r="K22" s="15">
        <v>33.801023758891652</v>
      </c>
      <c r="L22" s="15">
        <v>7.1168887047767022</v>
      </c>
      <c r="M22" s="15">
        <v>0.6017446290370162</v>
      </c>
      <c r="N22" s="15">
        <v>5.1212750559047731</v>
      </c>
      <c r="O22" s="15">
        <v>0.68599964025491877</v>
      </c>
      <c r="P22" s="15">
        <v>3.1589367500829524</v>
      </c>
      <c r="Q22" s="15">
        <v>0.55322237172139799</v>
      </c>
      <c r="R22" s="15">
        <v>1.4072482757498725</v>
      </c>
      <c r="S22" s="15">
        <v>0.1845246025912903</v>
      </c>
      <c r="T22" s="15">
        <v>1.1149480463284931</v>
      </c>
      <c r="U22" s="15">
        <v>0.16220491812920862</v>
      </c>
    </row>
    <row r="23" spans="1:23">
      <c r="A23" s="6" t="s">
        <v>6</v>
      </c>
      <c r="B23" s="6" t="s">
        <v>26</v>
      </c>
      <c r="C23" s="18">
        <v>11.243867727484368</v>
      </c>
      <c r="D23" s="18">
        <v>120.98542446354189</v>
      </c>
      <c r="E23" s="18">
        <v>385.05730194148236</v>
      </c>
      <c r="F23" s="15">
        <v>4.3245182554650068</v>
      </c>
      <c r="G23" s="15">
        <v>16.778472724775359</v>
      </c>
      <c r="H23" s="15">
        <v>21.998022121582107</v>
      </c>
      <c r="I23" s="15">
        <v>44.044288825051716</v>
      </c>
      <c r="J23" s="15">
        <v>4.9825215060644243</v>
      </c>
      <c r="K23" s="15">
        <v>18.42851470861428</v>
      </c>
      <c r="L23" s="15">
        <v>3.7594855615216365</v>
      </c>
      <c r="M23" s="15">
        <v>0.58872868776069631</v>
      </c>
      <c r="N23" s="15">
        <v>4.13376298906452</v>
      </c>
      <c r="O23" s="15">
        <v>0.7639594872825326</v>
      </c>
      <c r="P23" s="15">
        <v>4.9073677450821709</v>
      </c>
      <c r="Q23" s="15">
        <v>1.1132238223565769</v>
      </c>
      <c r="R23" s="15">
        <v>3.2294408629952125</v>
      </c>
      <c r="S23" s="15">
        <v>0.50214891852711785</v>
      </c>
      <c r="T23" s="15">
        <v>3.1943025706430661</v>
      </c>
      <c r="U23" s="15">
        <v>0.44458217069931139</v>
      </c>
    </row>
    <row r="24" spans="1:23">
      <c r="A24" s="6" t="s">
        <v>6</v>
      </c>
      <c r="B24" s="6" t="s">
        <v>27</v>
      </c>
      <c r="C24" s="18">
        <v>268.50669179829146</v>
      </c>
      <c r="D24" s="18">
        <v>229.11765044435592</v>
      </c>
      <c r="E24" s="18">
        <v>124.81432112100295</v>
      </c>
      <c r="F24" s="15">
        <v>2.8714484705824002</v>
      </c>
      <c r="G24" s="15">
        <v>22.465885319747116</v>
      </c>
      <c r="H24" s="15">
        <v>41.112157215046508</v>
      </c>
      <c r="I24" s="15">
        <v>81.379152420783612</v>
      </c>
      <c r="J24" s="15">
        <v>9.178846005628472</v>
      </c>
      <c r="K24" s="15">
        <v>32.21613550815735</v>
      </c>
      <c r="L24" s="15">
        <v>5.7349177067089228</v>
      </c>
      <c r="M24" s="15">
        <v>1.8022793258408116</v>
      </c>
      <c r="N24" s="15">
        <v>4.2434591492186584</v>
      </c>
      <c r="O24" s="15">
        <v>0.51721760140265327</v>
      </c>
      <c r="P24" s="15">
        <v>1.997168448798885</v>
      </c>
      <c r="Q24" s="15">
        <v>0.29122694076603878</v>
      </c>
      <c r="R24" s="15">
        <v>0.58020827539472974</v>
      </c>
      <c r="S24" s="15">
        <v>6.0499869702062392E-2</v>
      </c>
      <c r="T24" s="15">
        <v>0.38250175273601128</v>
      </c>
      <c r="U24" s="15">
        <v>5.9708305620118876E-2</v>
      </c>
    </row>
    <row r="25" spans="1:23">
      <c r="A25" s="6" t="s">
        <v>6</v>
      </c>
      <c r="B25" s="6" t="s">
        <v>28</v>
      </c>
      <c r="C25" s="18">
        <v>257.98539977231661</v>
      </c>
      <c r="D25" s="18">
        <v>238.01730799558038</v>
      </c>
      <c r="E25" s="18">
        <v>159.96435173088153</v>
      </c>
      <c r="F25" s="15">
        <v>3.4372504522201353</v>
      </c>
      <c r="G25" s="15">
        <v>15.238373972119687</v>
      </c>
      <c r="H25" s="15">
        <v>33.954536054047871</v>
      </c>
      <c r="I25" s="15">
        <v>67.42014406830036</v>
      </c>
      <c r="J25" s="15">
        <v>7.2827584285743932</v>
      </c>
      <c r="K25" s="15">
        <v>26.301348720803563</v>
      </c>
      <c r="L25" s="15">
        <v>4.85806276302994</v>
      </c>
      <c r="M25" s="15">
        <v>1.7139411691763788</v>
      </c>
      <c r="N25" s="15">
        <v>3.5705767391668322</v>
      </c>
      <c r="O25" s="15">
        <v>0.45144056349475364</v>
      </c>
      <c r="P25" s="15">
        <v>1.8668304376118479</v>
      </c>
      <c r="Q25" s="15">
        <v>0.2586792007998347</v>
      </c>
      <c r="R25" s="15">
        <v>0.53328769110422825</v>
      </c>
      <c r="S25" s="15">
        <v>6.3524863187165506E-2</v>
      </c>
      <c r="T25" s="15">
        <v>0.44025583580734107</v>
      </c>
      <c r="U25" s="15">
        <v>7.2194493087672756E-2</v>
      </c>
    </row>
    <row r="26" spans="1:23">
      <c r="A26" s="149" t="s">
        <v>7</v>
      </c>
      <c r="B26" s="149"/>
      <c r="C26" s="149"/>
      <c r="D26" s="149"/>
      <c r="E26" s="149"/>
      <c r="F26" s="149"/>
      <c r="G26" s="149"/>
      <c r="H26" s="149"/>
      <c r="I26" s="149"/>
      <c r="J26" s="149"/>
      <c r="K26" s="149"/>
      <c r="L26" s="149"/>
      <c r="M26" s="149"/>
      <c r="N26" s="149"/>
      <c r="O26" s="149"/>
      <c r="P26" s="149"/>
      <c r="Q26" s="149"/>
      <c r="R26" s="149"/>
      <c r="S26" s="149"/>
      <c r="T26" s="149"/>
      <c r="U26" s="149"/>
      <c r="V26" s="149"/>
      <c r="W26" s="149"/>
    </row>
    <row r="27" spans="1:23">
      <c r="A27" s="6" t="s">
        <v>8</v>
      </c>
      <c r="B27" s="6" t="s">
        <v>29</v>
      </c>
      <c r="C27" s="18">
        <v>109.11504364439331</v>
      </c>
      <c r="D27" s="18">
        <v>496.73508375521425</v>
      </c>
      <c r="E27" s="18">
        <v>156.98521744423553</v>
      </c>
      <c r="F27" s="15">
        <v>3.8575157411528593</v>
      </c>
      <c r="G27" s="15">
        <v>2.1352969374443047</v>
      </c>
      <c r="H27" s="15">
        <v>4.3218289008042197</v>
      </c>
      <c r="I27" s="15">
        <v>8.1046679710078422</v>
      </c>
      <c r="J27" s="15">
        <v>0.88693781609148181</v>
      </c>
      <c r="K27" s="15">
        <v>3.0755607611320386</v>
      </c>
      <c r="L27" s="15">
        <v>0.88437470071115243</v>
      </c>
      <c r="M27" s="15">
        <v>0.91765613940165169</v>
      </c>
      <c r="N27" s="15">
        <v>0.75155704266910561</v>
      </c>
      <c r="O27" s="15">
        <v>0.13933966115557839</v>
      </c>
      <c r="P27" s="15">
        <v>0.892714316240798</v>
      </c>
      <c r="Q27" s="15">
        <v>0.1610796388566704</v>
      </c>
      <c r="R27" s="15">
        <v>0.48208807902151485</v>
      </c>
      <c r="S27" s="15">
        <v>7.4631989523881337E-2</v>
      </c>
      <c r="T27" s="15">
        <v>0.45187683069294621</v>
      </c>
      <c r="U27" s="15">
        <v>6.5172469668215174E-2</v>
      </c>
      <c r="V27" s="15">
        <v>3.4411569408208926</v>
      </c>
      <c r="W27" s="15">
        <v>1.0668014014317542</v>
      </c>
    </row>
    <row r="28" spans="1:23">
      <c r="A28" s="6" t="s">
        <v>8</v>
      </c>
      <c r="B28" s="6" t="s">
        <v>9</v>
      </c>
      <c r="C28" s="18">
        <v>134.44700821466023</v>
      </c>
      <c r="D28" s="18">
        <v>659.91902435148984</v>
      </c>
      <c r="E28" s="18">
        <v>223.52515426220754</v>
      </c>
      <c r="F28" s="15">
        <v>5.7098086769758156</v>
      </c>
      <c r="G28" s="15">
        <v>10.812257443372323</v>
      </c>
      <c r="H28" s="15">
        <v>6.8</v>
      </c>
      <c r="I28" s="15">
        <v>15.3</v>
      </c>
      <c r="J28" s="15">
        <v>1.86</v>
      </c>
      <c r="K28" s="15">
        <v>7.4</v>
      </c>
      <c r="L28" s="15">
        <v>2.36</v>
      </c>
      <c r="M28" s="15">
        <v>0.83</v>
      </c>
      <c r="N28" s="15">
        <v>3.04</v>
      </c>
      <c r="O28" s="15">
        <v>0.59</v>
      </c>
      <c r="P28" s="15">
        <v>3.53</v>
      </c>
      <c r="Q28" s="15">
        <v>0.7</v>
      </c>
      <c r="R28" s="15">
        <v>1.94</v>
      </c>
      <c r="S28" s="15">
        <v>0.3</v>
      </c>
      <c r="T28" s="15">
        <v>2.08</v>
      </c>
      <c r="U28" s="15">
        <v>0.31</v>
      </c>
      <c r="V28" s="15">
        <v>0.9473466725359686</v>
      </c>
      <c r="W28" s="15">
        <v>1.0657565082512728</v>
      </c>
    </row>
    <row r="29" spans="1:23">
      <c r="A29" s="6" t="s">
        <v>8</v>
      </c>
      <c r="B29" s="6" t="s">
        <v>10</v>
      </c>
      <c r="C29" s="18">
        <v>158.15673616114435</v>
      </c>
      <c r="D29" s="18">
        <v>878.05533947989341</v>
      </c>
      <c r="E29" s="18">
        <v>258.2373060295397</v>
      </c>
      <c r="F29" s="15">
        <v>3.7520295147914</v>
      </c>
      <c r="G29" s="15">
        <v>23.861395121612698</v>
      </c>
      <c r="H29" s="15">
        <v>37.881377228438623</v>
      </c>
      <c r="I29" s="15">
        <v>75.643990574724853</v>
      </c>
      <c r="J29" s="15">
        <v>8.7256892879673256</v>
      </c>
      <c r="K29" s="15">
        <v>31.650102143315376</v>
      </c>
      <c r="L29" s="15">
        <v>6.9516134759993617</v>
      </c>
      <c r="M29" s="15">
        <v>1.318182499782292</v>
      </c>
      <c r="N29" s="15">
        <v>5.28373647823258</v>
      </c>
      <c r="O29" s="15">
        <v>0.61026862055729392</v>
      </c>
      <c r="P29" s="15">
        <v>2.4547648286112573</v>
      </c>
      <c r="Q29" s="15">
        <v>0.33172794602998307</v>
      </c>
      <c r="R29" s="15">
        <v>0.69597267296295917</v>
      </c>
      <c r="S29" s="15">
        <v>9.6422269763718968E-2</v>
      </c>
      <c r="T29" s="15">
        <v>0.62110586589816563</v>
      </c>
      <c r="U29" s="15">
        <v>9.0428579468331327E-2</v>
      </c>
      <c r="V29" s="15">
        <v>0.66494510554214814</v>
      </c>
      <c r="W29" s="15">
        <v>1.0233484594241522</v>
      </c>
    </row>
    <row r="30" spans="1:23">
      <c r="A30" s="6" t="s">
        <v>8</v>
      </c>
      <c r="B30" s="6" t="s">
        <v>30</v>
      </c>
      <c r="C30" s="18">
        <v>195.16643137186023</v>
      </c>
      <c r="D30" s="18">
        <v>1015.911128929341</v>
      </c>
      <c r="E30" s="18">
        <v>304.44953390704279</v>
      </c>
      <c r="F30" s="15">
        <v>3.577605065240669</v>
      </c>
      <c r="G30" s="15">
        <v>1.7233029456059237</v>
      </c>
      <c r="H30" s="15">
        <v>2.8940962428424015</v>
      </c>
      <c r="I30" s="15">
        <v>5.0906008836110574</v>
      </c>
      <c r="J30" s="15">
        <v>0.60398247275508332</v>
      </c>
      <c r="K30" s="15">
        <v>2.2085531562388852</v>
      </c>
      <c r="L30" s="15">
        <v>0.6873073282105131</v>
      </c>
      <c r="M30" s="15">
        <v>1.2827016096635215</v>
      </c>
      <c r="N30" s="15">
        <v>0.96872237540226802</v>
      </c>
      <c r="O30" s="15">
        <v>0.19933987766807482</v>
      </c>
      <c r="P30" s="15">
        <v>1.4283629685554311</v>
      </c>
      <c r="Q30" s="15">
        <v>0.33329497432315369</v>
      </c>
      <c r="R30" s="15">
        <v>1.0030467977337649</v>
      </c>
      <c r="S30" s="15">
        <v>0.14796837068252036</v>
      </c>
      <c r="T30" s="15">
        <v>0.93155347145728673</v>
      </c>
      <c r="U30" s="15">
        <v>0.14076987770389099</v>
      </c>
      <c r="V30" s="15">
        <v>4.8058932721504322</v>
      </c>
      <c r="W30" s="15">
        <v>0.99717777953733799</v>
      </c>
    </row>
    <row r="31" spans="1:23">
      <c r="A31" s="6" t="s">
        <v>46</v>
      </c>
      <c r="B31" s="6" t="s">
        <v>31</v>
      </c>
      <c r="C31" s="18">
        <v>160.5</v>
      </c>
      <c r="D31" s="18">
        <v>283</v>
      </c>
      <c r="E31" s="18">
        <v>119</v>
      </c>
      <c r="F31" s="15">
        <v>2.34</v>
      </c>
      <c r="G31" s="15">
        <v>4.0199999999999996</v>
      </c>
      <c r="H31" s="15">
        <v>20.6</v>
      </c>
      <c r="I31" s="15">
        <v>47.4</v>
      </c>
      <c r="J31" s="15">
        <v>5.75</v>
      </c>
      <c r="K31" s="15">
        <v>23</v>
      </c>
      <c r="L31" s="15">
        <v>6.9</v>
      </c>
      <c r="M31" s="15">
        <v>1.43</v>
      </c>
      <c r="N31" s="15">
        <v>8.09</v>
      </c>
      <c r="O31" s="15">
        <v>1.46</v>
      </c>
      <c r="P31" s="15">
        <v>8.07</v>
      </c>
      <c r="Q31" s="15">
        <v>1.5</v>
      </c>
      <c r="R31" s="15">
        <v>3.98</v>
      </c>
      <c r="S31" s="15">
        <v>0.6</v>
      </c>
      <c r="T31" s="15">
        <v>3.71</v>
      </c>
      <c r="U31" s="15">
        <v>0.51</v>
      </c>
      <c r="V31" s="15">
        <v>0.58514145360394831</v>
      </c>
      <c r="W31" s="15">
        <v>1.0681634647966372</v>
      </c>
    </row>
    <row r="32" spans="1:23">
      <c r="A32" s="6" t="s">
        <v>160</v>
      </c>
      <c r="B32" s="6" t="s">
        <v>11</v>
      </c>
      <c r="C32" s="18">
        <v>24.6</v>
      </c>
      <c r="D32" s="18">
        <v>6.4</v>
      </c>
      <c r="E32" s="18">
        <v>32.6</v>
      </c>
      <c r="F32" s="15">
        <v>9.56</v>
      </c>
      <c r="G32" s="15">
        <v>9.2100000000000009</v>
      </c>
      <c r="H32" s="15">
        <v>8.1999999999999993</v>
      </c>
      <c r="I32" s="15">
        <v>17.2</v>
      </c>
      <c r="J32" s="15">
        <v>1.96</v>
      </c>
      <c r="K32" s="15">
        <v>6.8</v>
      </c>
      <c r="L32" s="15">
        <v>2.68</v>
      </c>
      <c r="M32" s="15">
        <v>0.18</v>
      </c>
      <c r="N32" s="15">
        <v>4.59</v>
      </c>
      <c r="O32" s="15">
        <v>1.0900000000000001</v>
      </c>
      <c r="P32" s="15">
        <v>7.15</v>
      </c>
      <c r="Q32" s="15">
        <v>1.22</v>
      </c>
      <c r="R32" s="15">
        <v>3.03</v>
      </c>
      <c r="S32" s="15">
        <v>0.4</v>
      </c>
      <c r="T32" s="15">
        <v>2.2799999999999998</v>
      </c>
      <c r="U32" s="15">
        <v>0.3</v>
      </c>
      <c r="V32" s="15">
        <v>0.15689980371376003</v>
      </c>
      <c r="W32" s="15">
        <v>1.1834058957414899</v>
      </c>
    </row>
    <row r="33" spans="1:23">
      <c r="A33" s="6" t="s">
        <v>160</v>
      </c>
      <c r="B33" s="6" t="s">
        <v>12</v>
      </c>
      <c r="C33" s="18">
        <v>21.8</v>
      </c>
      <c r="D33" s="18">
        <v>49.5</v>
      </c>
      <c r="E33" s="18">
        <v>380</v>
      </c>
      <c r="F33" s="15">
        <v>5.17</v>
      </c>
      <c r="G33" s="15">
        <v>2.35</v>
      </c>
      <c r="H33" s="15">
        <v>2.5</v>
      </c>
      <c r="I33" s="15">
        <v>4.8</v>
      </c>
      <c r="J33" s="15">
        <v>0.54</v>
      </c>
      <c r="K33" s="15">
        <v>1.8</v>
      </c>
      <c r="L33" s="15">
        <v>0.62</v>
      </c>
      <c r="M33" s="15">
        <v>0.15</v>
      </c>
      <c r="N33" s="15">
        <v>0.92</v>
      </c>
      <c r="O33" s="15">
        <v>0.23</v>
      </c>
      <c r="P33" s="15">
        <v>1.78</v>
      </c>
      <c r="Q33" s="15">
        <v>0.37</v>
      </c>
      <c r="R33" s="15">
        <v>1.01</v>
      </c>
      <c r="S33" s="15">
        <v>0.15</v>
      </c>
      <c r="T33" s="15">
        <v>0.92</v>
      </c>
      <c r="U33" s="15">
        <v>0.12</v>
      </c>
      <c r="V33" s="15">
        <v>0.60719073424351122</v>
      </c>
      <c r="W33" s="15">
        <v>1.1272583916643635</v>
      </c>
    </row>
    <row r="34" spans="1:23">
      <c r="A34" s="6" t="s">
        <v>46</v>
      </c>
      <c r="B34" s="6" t="s">
        <v>32</v>
      </c>
      <c r="C34" s="18">
        <v>126.12517685076234</v>
      </c>
      <c r="D34" s="18">
        <v>554.71678877411489</v>
      </c>
      <c r="E34" s="18">
        <v>197.27507833103078</v>
      </c>
      <c r="F34" s="15">
        <v>1.5503733351827054</v>
      </c>
      <c r="G34" s="15">
        <v>0.83078062678270403</v>
      </c>
      <c r="H34" s="15">
        <v>27.024207155822566</v>
      </c>
      <c r="I34" s="15">
        <v>61.174901411973273</v>
      </c>
      <c r="J34" s="15">
        <v>7.4474174784929223</v>
      </c>
      <c r="K34" s="15">
        <v>27.683740466923307</v>
      </c>
      <c r="L34" s="15">
        <v>7.3707854584494488</v>
      </c>
      <c r="M34" s="15">
        <v>0.96879188628771273</v>
      </c>
      <c r="N34" s="15">
        <v>7.3897404403288371</v>
      </c>
      <c r="O34" s="15">
        <v>1.3186976150637506</v>
      </c>
      <c r="P34" s="15">
        <v>8.3648799192584775</v>
      </c>
      <c r="Q34" s="15">
        <v>1.98208091907492</v>
      </c>
      <c r="R34" s="15">
        <v>6.8488024631607631</v>
      </c>
      <c r="S34" s="15">
        <v>1.2797250216473621</v>
      </c>
      <c r="T34" s="15">
        <v>9.4476839375952029</v>
      </c>
      <c r="U34" s="15">
        <v>1.4744730870821308</v>
      </c>
      <c r="V34" s="15">
        <v>0.40131246601761766</v>
      </c>
      <c r="W34" s="15">
        <v>1.0168155704052297</v>
      </c>
    </row>
    <row r="35" spans="1:23">
      <c r="A35" s="6" t="s">
        <v>8</v>
      </c>
      <c r="B35" s="6" t="s">
        <v>13</v>
      </c>
      <c r="C35" s="18">
        <v>140.62696355305428</v>
      </c>
      <c r="D35" s="18">
        <v>663.30157019773878</v>
      </c>
      <c r="E35" s="18">
        <v>183.02654613108575</v>
      </c>
      <c r="F35" s="15">
        <v>2.3067864705080892</v>
      </c>
      <c r="G35" s="15">
        <v>8.4219786512621297</v>
      </c>
      <c r="H35" s="15">
        <v>15.361129830246167</v>
      </c>
      <c r="I35" s="15">
        <v>30.583270983057862</v>
      </c>
      <c r="J35" s="15">
        <v>3.3262069951358715</v>
      </c>
      <c r="K35" s="15">
        <v>12.036630054453884</v>
      </c>
      <c r="L35" s="15">
        <v>2.6344122219482404</v>
      </c>
      <c r="M35" s="15">
        <v>1.1604105165876097</v>
      </c>
      <c r="N35" s="15">
        <v>2.6422419817825249</v>
      </c>
      <c r="O35" s="15">
        <v>0.50964072842820651</v>
      </c>
      <c r="P35" s="15">
        <v>3.3100916086183219</v>
      </c>
      <c r="Q35" s="15">
        <v>0.73215352763843167</v>
      </c>
      <c r="R35" s="15">
        <v>2.1857407285986428</v>
      </c>
      <c r="S35" s="15">
        <v>0.35063035596217484</v>
      </c>
      <c r="T35" s="15">
        <v>2.2797096115214672</v>
      </c>
      <c r="U35" s="15">
        <v>0.33431125049961119</v>
      </c>
      <c r="V35" s="15">
        <v>1.3446434182747227</v>
      </c>
      <c r="W35" s="15">
        <v>1.0283404422787656</v>
      </c>
    </row>
    <row r="36" spans="1:23">
      <c r="A36" s="6" t="s">
        <v>46</v>
      </c>
      <c r="B36" s="6" t="s">
        <v>33</v>
      </c>
      <c r="C36" s="18">
        <v>106.57592618902929</v>
      </c>
      <c r="D36" s="18">
        <v>319.50809423026186</v>
      </c>
      <c r="E36" s="18">
        <v>149.83792555704375</v>
      </c>
      <c r="F36" s="15">
        <v>28.239700273943452</v>
      </c>
      <c r="G36" s="15">
        <v>8.9844478795762015</v>
      </c>
      <c r="H36" s="15">
        <v>4.517023349482808</v>
      </c>
      <c r="I36" s="15">
        <v>9.0687225494169255</v>
      </c>
      <c r="J36" s="15">
        <v>1.059547825254922</v>
      </c>
      <c r="K36" s="15">
        <v>4.2661279508800289</v>
      </c>
      <c r="L36" s="15">
        <v>1.7937028886832895</v>
      </c>
      <c r="M36" s="15">
        <v>0.59009806749183813</v>
      </c>
      <c r="N36" s="15">
        <v>4.6000018036872357</v>
      </c>
      <c r="O36" s="15">
        <v>1.3912405338099409</v>
      </c>
      <c r="P36" s="15">
        <v>12.445453109229177</v>
      </c>
      <c r="Q36" s="15">
        <v>3.5821279698664847</v>
      </c>
      <c r="R36" s="15">
        <v>13.472589829348491</v>
      </c>
      <c r="S36" s="15">
        <v>2.8375192592347727</v>
      </c>
      <c r="T36" s="15">
        <v>22.851152127062043</v>
      </c>
      <c r="U36" s="15">
        <v>4.2373876535684722</v>
      </c>
      <c r="V36" s="15">
        <v>0.62804906379381953</v>
      </c>
      <c r="W36" s="15">
        <v>1.0512399583873431</v>
      </c>
    </row>
    <row r="37" spans="1:23">
      <c r="A37" s="6" t="s">
        <v>46</v>
      </c>
      <c r="B37" s="6" t="s">
        <v>34</v>
      </c>
      <c r="C37" s="18">
        <v>36.298348500082248</v>
      </c>
      <c r="D37" s="18">
        <v>250.68443747647268</v>
      </c>
      <c r="E37" s="18">
        <v>385.73473303853399</v>
      </c>
      <c r="F37" s="15">
        <v>1.5503733351827054</v>
      </c>
      <c r="G37" s="15">
        <v>0.83078062678270403</v>
      </c>
      <c r="H37" s="15">
        <v>5.3593035771579167</v>
      </c>
      <c r="I37" s="15">
        <v>13.517515506344813</v>
      </c>
      <c r="J37" s="15">
        <v>1.6645746868918323</v>
      </c>
      <c r="K37" s="15">
        <v>6.5574854411250643</v>
      </c>
      <c r="L37" s="15">
        <v>1.8475582827521566</v>
      </c>
      <c r="M37" s="15">
        <v>0.41152078308880358</v>
      </c>
      <c r="N37" s="15">
        <v>1.6462284022483793</v>
      </c>
      <c r="O37" s="15">
        <v>0.29144250908300262</v>
      </c>
      <c r="P37" s="15">
        <v>1.3603749115016994</v>
      </c>
      <c r="Q37" s="15">
        <v>0.22317382798358282</v>
      </c>
      <c r="R37" s="15">
        <v>0.54763143262245995</v>
      </c>
      <c r="S37" s="15">
        <v>7.4616505965876948E-2</v>
      </c>
      <c r="T37" s="15">
        <v>0.43692961000406982</v>
      </c>
      <c r="U37" s="15">
        <v>5.5581369121785455E-2</v>
      </c>
      <c r="V37" s="15">
        <v>0.72139194617585001</v>
      </c>
      <c r="W37" s="15">
        <v>1.1265136053696698</v>
      </c>
    </row>
    <row r="38" spans="1:23">
      <c r="A38" s="6" t="s">
        <v>46</v>
      </c>
      <c r="B38" s="6" t="s">
        <v>35</v>
      </c>
      <c r="C38" s="18">
        <v>231.34893062105112</v>
      </c>
      <c r="D38" s="18">
        <v>84.251403392670852</v>
      </c>
      <c r="E38" s="18">
        <v>12.570467357899357</v>
      </c>
      <c r="F38" s="15">
        <v>0.41233344054534904</v>
      </c>
      <c r="G38" s="15">
        <v>2.0603724415143581</v>
      </c>
      <c r="H38" s="15">
        <v>7.8044975022081617</v>
      </c>
      <c r="I38" s="15">
        <v>14.738635699756486</v>
      </c>
      <c r="J38" s="15">
        <v>1.4689562666096672</v>
      </c>
      <c r="K38" s="15">
        <v>4.8569895431419612</v>
      </c>
      <c r="L38" s="15">
        <v>0.85752754039336032</v>
      </c>
      <c r="M38" s="15">
        <v>1.4165738888562993</v>
      </c>
      <c r="N38" s="15">
        <v>0.65816328240545441</v>
      </c>
      <c r="O38" s="15">
        <v>9.0156059811709932E-2</v>
      </c>
      <c r="P38" s="15">
        <v>0.38600254683105545</v>
      </c>
      <c r="Q38" s="15">
        <v>5.9086590305266987E-2</v>
      </c>
      <c r="R38" s="15">
        <v>0.13471895153633309</v>
      </c>
      <c r="S38" s="15">
        <v>1.3108305102113518E-2</v>
      </c>
      <c r="T38" s="15">
        <v>7.5586349183311891E-2</v>
      </c>
      <c r="U38" s="15">
        <v>1.2976922544759554E-2</v>
      </c>
      <c r="V38" s="15">
        <v>5.7646375164760215</v>
      </c>
      <c r="W38" s="15">
        <v>1.0447380733563836</v>
      </c>
    </row>
    <row r="39" spans="1:23">
      <c r="A39" s="9" t="s">
        <v>46</v>
      </c>
      <c r="B39" s="9" t="s">
        <v>36</v>
      </c>
      <c r="C39" s="19">
        <v>191.39002424897134</v>
      </c>
      <c r="D39" s="19">
        <v>179.63916453802099</v>
      </c>
      <c r="E39" s="19">
        <v>29.410192901232367</v>
      </c>
      <c r="F39" s="16">
        <v>1.2613101135807538</v>
      </c>
      <c r="G39" s="16">
        <v>5.574667960737048</v>
      </c>
      <c r="H39" s="16">
        <v>15.67671282160441</v>
      </c>
      <c r="I39" s="16">
        <v>30.10921932672904</v>
      </c>
      <c r="J39" s="16">
        <v>3.2172383332720802</v>
      </c>
      <c r="K39" s="16">
        <v>11.104452243936358</v>
      </c>
      <c r="L39" s="16">
        <v>2.1215048093602755</v>
      </c>
      <c r="M39" s="16">
        <v>1.3014581229341868</v>
      </c>
      <c r="N39" s="16">
        <v>1.6699806100561196</v>
      </c>
      <c r="O39" s="16">
        <v>0.23045306503547502</v>
      </c>
      <c r="P39" s="16">
        <v>0.94032184321669199</v>
      </c>
      <c r="Q39" s="16">
        <v>0.13830939088210706</v>
      </c>
      <c r="R39" s="16">
        <v>0.30820454525680963</v>
      </c>
      <c r="S39" s="16">
        <v>3.5291590659536395E-2</v>
      </c>
      <c r="T39" s="16">
        <v>0.19101491334093598</v>
      </c>
      <c r="U39" s="16">
        <v>2.5793353114583924E-2</v>
      </c>
      <c r="V39" s="16">
        <v>2.1138594542938689</v>
      </c>
      <c r="W39" s="16">
        <v>1.0502916434247263</v>
      </c>
    </row>
    <row r="40" spans="1:23">
      <c r="A40" s="6" t="s">
        <v>8</v>
      </c>
      <c r="B40" s="6" t="s">
        <v>37</v>
      </c>
      <c r="C40" s="18">
        <v>72.343174428885106</v>
      </c>
      <c r="D40" s="18">
        <v>285.89050935921642</v>
      </c>
      <c r="E40" s="18">
        <v>249.44179508141539</v>
      </c>
      <c r="F40" s="15">
        <v>1.7786630246194772</v>
      </c>
      <c r="G40" s="15">
        <v>1.5528142033310661</v>
      </c>
      <c r="H40" s="15">
        <v>3.9372492433053781</v>
      </c>
      <c r="I40" s="15">
        <v>7.4061432232170654</v>
      </c>
      <c r="J40" s="15">
        <v>0.77623587706697628</v>
      </c>
      <c r="K40" s="15">
        <v>2.6910929524594818</v>
      </c>
      <c r="L40" s="15">
        <v>0.62250969727813998</v>
      </c>
      <c r="M40" s="15">
        <v>0.60008641045651323</v>
      </c>
      <c r="N40" s="15">
        <v>0.52659299717066466</v>
      </c>
      <c r="O40" s="15">
        <v>8.4225916521072267E-2</v>
      </c>
      <c r="P40" s="15">
        <v>0.52572123016964312</v>
      </c>
      <c r="Q40" s="15">
        <v>8.0995097579968159E-2</v>
      </c>
      <c r="R40" s="15">
        <v>0.24257765239686468</v>
      </c>
      <c r="S40" s="15">
        <v>3.8559262857021159E-2</v>
      </c>
      <c r="T40" s="15">
        <v>0.31585732244935549</v>
      </c>
      <c r="U40" s="15">
        <v>5.1317714691391056E-2</v>
      </c>
      <c r="V40" s="15">
        <v>3.2042531987645546</v>
      </c>
      <c r="W40" s="15">
        <v>1.070437214697066</v>
      </c>
    </row>
    <row r="41" spans="1:23">
      <c r="A41" s="6" t="s">
        <v>8</v>
      </c>
      <c r="B41" s="6" t="s">
        <v>38</v>
      </c>
      <c r="C41" s="18">
        <v>31.100225957260477</v>
      </c>
      <c r="D41" s="18">
        <v>136.02470755597957</v>
      </c>
      <c r="E41" s="18">
        <v>185.95444435575499</v>
      </c>
      <c r="F41" s="15">
        <v>4.4397339790748402</v>
      </c>
      <c r="G41" s="15">
        <v>5.2191606207770258</v>
      </c>
      <c r="H41" s="15">
        <v>4.626042560784434</v>
      </c>
      <c r="I41" s="15">
        <v>10.314786920302849</v>
      </c>
      <c r="J41" s="15">
        <v>1.2549090827910392</v>
      </c>
      <c r="K41" s="15">
        <v>4.2599893250216443</v>
      </c>
      <c r="L41" s="15">
        <v>1.5653762077818698</v>
      </c>
      <c r="M41" s="15">
        <v>0.17006742994493598</v>
      </c>
      <c r="N41" s="15">
        <v>1.7582969312119714</v>
      </c>
      <c r="O41" s="15">
        <v>0.40777611943866304</v>
      </c>
      <c r="P41" s="15">
        <v>2.5127341617915206</v>
      </c>
      <c r="Q41" s="15">
        <v>0.44470764826940723</v>
      </c>
      <c r="R41" s="15">
        <v>1.2334047663535979</v>
      </c>
      <c r="S41" s="15">
        <v>0.20900456134677031</v>
      </c>
      <c r="T41" s="15">
        <v>1.4038922390678026</v>
      </c>
      <c r="U41" s="15">
        <v>0.1791892804778005</v>
      </c>
      <c r="V41" s="15">
        <v>0.31339301335161246</v>
      </c>
      <c r="W41" s="15">
        <v>1.1901241297665608</v>
      </c>
    </row>
    <row r="42" spans="1:23">
      <c r="A42" s="6" t="s">
        <v>8</v>
      </c>
      <c r="B42" s="6" t="s">
        <v>39</v>
      </c>
      <c r="C42" s="18">
        <v>18.386583708033825</v>
      </c>
      <c r="D42" s="18">
        <v>87.218067833198248</v>
      </c>
      <c r="E42" s="18">
        <v>100.0600990362846</v>
      </c>
      <c r="F42" s="15">
        <v>12.195401058233418</v>
      </c>
      <c r="G42" s="15">
        <v>1.2426717933952123</v>
      </c>
      <c r="H42" s="15">
        <v>3.052191023278624</v>
      </c>
      <c r="I42" s="15">
        <v>6.0648976375707004</v>
      </c>
      <c r="J42" s="15">
        <v>0.69192095597510828</v>
      </c>
      <c r="K42" s="15">
        <v>2.3732693902231756</v>
      </c>
      <c r="L42" s="15">
        <v>0.69649278776307877</v>
      </c>
      <c r="M42" s="15">
        <v>0.14578670089582124</v>
      </c>
      <c r="N42" s="15">
        <v>0.8002754922156502</v>
      </c>
      <c r="O42" s="15">
        <v>0.17750969224405458</v>
      </c>
      <c r="P42" s="15">
        <v>1.1600104473834276</v>
      </c>
      <c r="Q42" s="15">
        <v>0.21503568112256463</v>
      </c>
      <c r="R42" s="15">
        <v>0.67540338684352741</v>
      </c>
      <c r="S42" s="15">
        <v>0.12592751294477497</v>
      </c>
      <c r="T42" s="15">
        <v>0.96225104045141729</v>
      </c>
      <c r="U42" s="15">
        <v>0.14706902554938517</v>
      </c>
      <c r="V42" s="15">
        <v>0.59698507368743203</v>
      </c>
      <c r="W42" s="15">
        <v>1.1274364424715111</v>
      </c>
    </row>
    <row r="43" spans="1:23">
      <c r="A43" s="6" t="s">
        <v>46</v>
      </c>
      <c r="B43" s="6" t="s">
        <v>40</v>
      </c>
      <c r="C43" s="18">
        <v>22.1</v>
      </c>
      <c r="D43" s="18">
        <v>191</v>
      </c>
      <c r="E43" s="18">
        <v>182</v>
      </c>
      <c r="F43" s="15">
        <v>3.73</v>
      </c>
      <c r="G43" s="15">
        <v>0.66</v>
      </c>
      <c r="H43" s="15">
        <v>2.6</v>
      </c>
      <c r="I43" s="15">
        <v>4.9000000000000004</v>
      </c>
      <c r="J43" s="15">
        <v>0.53</v>
      </c>
      <c r="K43" s="15">
        <v>2</v>
      </c>
      <c r="L43" s="15">
        <v>0.53</v>
      </c>
      <c r="M43" s="15">
        <v>0.21</v>
      </c>
      <c r="N43" s="15">
        <v>0.63</v>
      </c>
      <c r="O43" s="15">
        <v>0.13</v>
      </c>
      <c r="P43" s="15">
        <v>0.76</v>
      </c>
      <c r="Q43" s="15">
        <v>0.12</v>
      </c>
      <c r="R43" s="15">
        <v>0.32</v>
      </c>
      <c r="S43" s="15">
        <v>0.03</v>
      </c>
      <c r="T43" s="15">
        <v>0.35</v>
      </c>
      <c r="U43" s="15">
        <v>0.05</v>
      </c>
      <c r="V43" s="15">
        <v>1.1110528562068689</v>
      </c>
      <c r="W43" s="15">
        <v>1.1105911879119719</v>
      </c>
    </row>
    <row r="44" spans="1:23">
      <c r="A44" s="6" t="s">
        <v>8</v>
      </c>
      <c r="B44" s="6" t="s">
        <v>41</v>
      </c>
      <c r="C44" s="18">
        <v>12.65568927880434</v>
      </c>
      <c r="D44" s="18">
        <v>44.452093067873335</v>
      </c>
      <c r="E44" s="18">
        <v>357.2990881625899</v>
      </c>
      <c r="F44" s="15">
        <v>7.9730181485869425</v>
      </c>
      <c r="G44" s="15">
        <v>0.29766965041850074</v>
      </c>
      <c r="H44" s="15">
        <v>2.3080236930536113</v>
      </c>
      <c r="I44" s="15">
        <v>4.8466152414755692</v>
      </c>
      <c r="J44" s="15">
        <v>0.5872917188142226</v>
      </c>
      <c r="K44" s="15">
        <v>1.8772619931380046</v>
      </c>
      <c r="L44" s="15">
        <v>0.68560107480778698</v>
      </c>
      <c r="M44" s="15">
        <v>9.9921034536813585E-2</v>
      </c>
      <c r="N44" s="15">
        <v>0.76912392433598065</v>
      </c>
      <c r="O44" s="15">
        <v>0.19650071944462097</v>
      </c>
      <c r="P44" s="15">
        <v>1.2296379101986428</v>
      </c>
      <c r="Q44" s="15">
        <v>0.18154731532389934</v>
      </c>
      <c r="R44" s="15">
        <v>0.51860696769925707</v>
      </c>
      <c r="S44" s="15">
        <v>8.4939110703558085E-2</v>
      </c>
      <c r="T44" s="15">
        <v>0.62872121375424672</v>
      </c>
      <c r="U44" s="15">
        <v>7.7622190579828124E-2</v>
      </c>
      <c r="V44" s="15">
        <v>0.42067494981955528</v>
      </c>
      <c r="W44" s="15">
        <v>1.2758479241408613</v>
      </c>
    </row>
    <row r="45" spans="1:23">
      <c r="A45" s="6" t="s">
        <v>46</v>
      </c>
      <c r="B45" s="6" t="s">
        <v>42</v>
      </c>
      <c r="C45" s="18">
        <v>11.4</v>
      </c>
      <c r="D45" s="18">
        <v>28</v>
      </c>
      <c r="E45" s="18">
        <v>183</v>
      </c>
      <c r="F45" s="15">
        <v>19.8</v>
      </c>
      <c r="G45" s="15">
        <v>1.77</v>
      </c>
      <c r="H45" s="15">
        <v>1.5</v>
      </c>
      <c r="I45" s="15">
        <v>3.5</v>
      </c>
      <c r="J45" s="15">
        <v>0.35</v>
      </c>
      <c r="K45" s="15">
        <v>1.2</v>
      </c>
      <c r="L45" s="15">
        <v>0.56999999999999995</v>
      </c>
      <c r="M45" s="15">
        <v>0.03</v>
      </c>
      <c r="N45" s="15">
        <v>0.66</v>
      </c>
      <c r="O45" s="15">
        <v>0.17</v>
      </c>
      <c r="P45" s="15">
        <v>1.07</v>
      </c>
      <c r="Q45" s="15">
        <v>0.19</v>
      </c>
      <c r="R45" s="15">
        <v>0.56000000000000005</v>
      </c>
      <c r="S45" s="15">
        <v>0.1</v>
      </c>
      <c r="T45" s="15">
        <v>0.95</v>
      </c>
      <c r="U45" s="15">
        <v>0.13</v>
      </c>
      <c r="V45" s="15">
        <v>0.14953246550714458</v>
      </c>
      <c r="W45" s="15">
        <v>1.2316235116360894</v>
      </c>
    </row>
    <row r="46" spans="1:23">
      <c r="A46" s="6" t="s">
        <v>160</v>
      </c>
      <c r="B46" s="6" t="s">
        <v>43</v>
      </c>
      <c r="C46" s="18">
        <v>14.1</v>
      </c>
      <c r="D46" s="18">
        <v>13.3</v>
      </c>
      <c r="E46" s="18">
        <v>138</v>
      </c>
      <c r="F46" s="15">
        <v>8.4499999999999993</v>
      </c>
      <c r="G46" s="15">
        <v>5.75</v>
      </c>
      <c r="H46" s="15">
        <v>6.6</v>
      </c>
      <c r="I46" s="15">
        <v>15.6</v>
      </c>
      <c r="J46" s="15">
        <v>1.72</v>
      </c>
      <c r="K46" s="15">
        <v>5.8</v>
      </c>
      <c r="L46" s="15">
        <v>2.92</v>
      </c>
      <c r="M46" s="15">
        <v>0.06</v>
      </c>
      <c r="N46" s="15">
        <v>3.23</v>
      </c>
      <c r="O46" s="15">
        <v>0.66</v>
      </c>
      <c r="P46" s="15">
        <v>3.4</v>
      </c>
      <c r="Q46" s="15">
        <v>0.54</v>
      </c>
      <c r="R46" s="15">
        <v>1.42</v>
      </c>
      <c r="S46" s="15">
        <v>0.22</v>
      </c>
      <c r="T46" s="15">
        <v>1.62</v>
      </c>
      <c r="U46" s="15">
        <v>0.23</v>
      </c>
      <c r="V46" s="15">
        <v>5.9728581180782184E-2</v>
      </c>
      <c r="W46" s="15">
        <v>1.2040796211048268</v>
      </c>
    </row>
    <row r="47" spans="1:23">
      <c r="A47" s="6" t="s">
        <v>46</v>
      </c>
      <c r="B47" s="6" t="s">
        <v>117</v>
      </c>
      <c r="C47" s="18">
        <v>97.8</v>
      </c>
      <c r="D47" s="18">
        <v>1075</v>
      </c>
      <c r="E47" s="18">
        <v>287</v>
      </c>
      <c r="F47" s="15">
        <v>24.6</v>
      </c>
      <c r="G47" s="15">
        <v>1.08</v>
      </c>
      <c r="H47" s="15">
        <v>10.8</v>
      </c>
      <c r="I47" s="15">
        <v>25.6</v>
      </c>
      <c r="J47" s="15">
        <v>3.22</v>
      </c>
      <c r="K47" s="15">
        <v>13.3</v>
      </c>
      <c r="L47" s="15">
        <v>3.57</v>
      </c>
      <c r="M47" s="15">
        <v>1.1100000000000001</v>
      </c>
      <c r="N47" s="15">
        <v>4.2300000000000004</v>
      </c>
      <c r="O47" s="15">
        <v>0.78</v>
      </c>
      <c r="P47" s="15">
        <v>4.83</v>
      </c>
      <c r="Q47" s="15">
        <v>1.05</v>
      </c>
      <c r="R47" s="15">
        <v>3.07</v>
      </c>
      <c r="S47" s="15">
        <v>0.49</v>
      </c>
      <c r="T47" s="15">
        <v>3.28</v>
      </c>
      <c r="U47" s="15">
        <v>0.45</v>
      </c>
      <c r="V47" s="15">
        <v>0.87326000000000004</v>
      </c>
      <c r="W47" s="15">
        <v>1.0320753637731159</v>
      </c>
    </row>
    <row r="48" spans="1:23" ht="15" thickBot="1">
      <c r="A48" s="11" t="s">
        <v>46</v>
      </c>
      <c r="B48" s="11" t="s">
        <v>44</v>
      </c>
      <c r="C48" s="20">
        <v>28.927589999999999</v>
      </c>
      <c r="D48" s="20">
        <v>199.01914967185405</v>
      </c>
      <c r="E48" s="20">
        <v>203.90302663470425</v>
      </c>
      <c r="F48" s="17">
        <v>3.6066502236110578</v>
      </c>
      <c r="G48" s="17">
        <v>1.9448443356565108</v>
      </c>
      <c r="H48" s="17">
        <v>2.825197636448018</v>
      </c>
      <c r="I48" s="17">
        <v>5.5340694205177376</v>
      </c>
      <c r="J48" s="17">
        <v>0.61947372854058103</v>
      </c>
      <c r="K48" s="17">
        <v>2.2468060386574513</v>
      </c>
      <c r="L48" s="17">
        <v>0.68630796266185989</v>
      </c>
      <c r="M48" s="17">
        <v>0.59175631125188233</v>
      </c>
      <c r="N48" s="17">
        <v>0.81973162112986364</v>
      </c>
      <c r="O48" s="17">
        <v>0.20863859298665355</v>
      </c>
      <c r="P48" s="17">
        <v>1.6082519840946188</v>
      </c>
      <c r="Q48" s="17">
        <v>0.36683160422980199</v>
      </c>
      <c r="R48" s="17">
        <v>1.3133609779122899</v>
      </c>
      <c r="S48" s="17">
        <v>0.23090783602953813</v>
      </c>
      <c r="T48" s="17">
        <v>1.831064561276539</v>
      </c>
      <c r="U48" s="17">
        <v>0.25913457548573882</v>
      </c>
      <c r="V48" s="17">
        <v>2.411965938520805</v>
      </c>
      <c r="W48" s="17">
        <v>1.0886646748951172</v>
      </c>
    </row>
    <row r="50" spans="1:21" s="29" customFormat="1" ht="30" customHeight="1">
      <c r="A50" s="153" t="s">
        <v>328</v>
      </c>
    </row>
    <row r="51" spans="1:21">
      <c r="A51" s="40" t="s">
        <v>105</v>
      </c>
      <c r="B51" s="40" t="s">
        <v>104</v>
      </c>
      <c r="C51" s="40" t="s">
        <v>106</v>
      </c>
      <c r="D51" s="40" t="s">
        <v>155</v>
      </c>
      <c r="E51" s="40" t="s">
        <v>107</v>
      </c>
    </row>
    <row r="52" spans="1:21">
      <c r="A52" s="144" t="s">
        <v>17</v>
      </c>
      <c r="B52" s="6" t="s">
        <v>48</v>
      </c>
      <c r="C52" s="6">
        <v>110.4</v>
      </c>
      <c r="D52" s="6">
        <v>18.7</v>
      </c>
      <c r="E52" s="6">
        <v>4</v>
      </c>
    </row>
    <row r="53" spans="1:21" ht="15">
      <c r="A53" s="144"/>
      <c r="B53" s="6" t="s">
        <v>49</v>
      </c>
      <c r="C53" s="6">
        <v>23.2</v>
      </c>
      <c r="D53" s="6">
        <v>436.4</v>
      </c>
      <c r="E53" s="6">
        <v>4</v>
      </c>
      <c r="K53"/>
      <c r="L53"/>
      <c r="M53"/>
      <c r="N53"/>
      <c r="O53"/>
      <c r="P53"/>
      <c r="Q53"/>
      <c r="R53"/>
      <c r="S53"/>
      <c r="T53"/>
      <c r="U53"/>
    </row>
    <row r="54" spans="1:21" ht="15">
      <c r="A54" s="144"/>
      <c r="B54" s="6" t="s">
        <v>50</v>
      </c>
      <c r="C54" s="6">
        <v>353.9</v>
      </c>
      <c r="D54" s="6">
        <v>0.5</v>
      </c>
      <c r="E54" s="6">
        <v>4</v>
      </c>
      <c r="K54"/>
      <c r="L54"/>
      <c r="M54"/>
      <c r="N54"/>
      <c r="O54"/>
      <c r="P54"/>
      <c r="Q54"/>
      <c r="R54"/>
      <c r="S54"/>
      <c r="T54"/>
      <c r="U54"/>
    </row>
    <row r="55" spans="1:21" ht="15">
      <c r="A55" s="144"/>
      <c r="B55" s="6" t="s">
        <v>115</v>
      </c>
      <c r="C55" s="6">
        <v>1.3</v>
      </c>
      <c r="D55" s="6">
        <v>899</v>
      </c>
      <c r="E55" s="6">
        <v>4</v>
      </c>
      <c r="K55"/>
      <c r="L55"/>
      <c r="M55"/>
      <c r="N55"/>
      <c r="O55"/>
      <c r="P55"/>
      <c r="Q55"/>
      <c r="R55"/>
      <c r="S55"/>
      <c r="T55"/>
      <c r="U55"/>
    </row>
    <row r="56" spans="1:21" ht="15">
      <c r="A56" s="144" t="s">
        <v>21</v>
      </c>
      <c r="B56" s="6" t="s">
        <v>49</v>
      </c>
      <c r="C56" s="6">
        <v>10.3</v>
      </c>
      <c r="D56" s="6">
        <v>472.3</v>
      </c>
      <c r="E56" s="6">
        <v>3</v>
      </c>
      <c r="L56"/>
      <c r="M56"/>
      <c r="N56"/>
      <c r="O56"/>
      <c r="P56"/>
      <c r="Q56"/>
      <c r="R56"/>
      <c r="T56"/>
    </row>
    <row r="57" spans="1:21" ht="15">
      <c r="A57" s="144"/>
      <c r="B57" s="6" t="s">
        <v>50</v>
      </c>
      <c r="C57" s="6">
        <v>251.9</v>
      </c>
      <c r="D57" s="6">
        <v>3.7</v>
      </c>
      <c r="E57" s="6">
        <v>5</v>
      </c>
      <c r="M57"/>
    </row>
    <row r="58" spans="1:21" ht="15">
      <c r="A58" s="144"/>
      <c r="B58" s="6" t="s">
        <v>115</v>
      </c>
      <c r="C58" s="6">
        <v>1.7</v>
      </c>
      <c r="D58" s="6">
        <v>945.4</v>
      </c>
      <c r="E58" s="6">
        <v>4</v>
      </c>
      <c r="K58"/>
      <c r="M58"/>
    </row>
    <row r="59" spans="1:21" ht="15">
      <c r="A59" s="144" t="s">
        <v>29</v>
      </c>
      <c r="B59" s="6" t="s">
        <v>48</v>
      </c>
      <c r="C59" s="6">
        <v>113.2</v>
      </c>
      <c r="D59" s="6">
        <v>19.3</v>
      </c>
      <c r="E59" s="6">
        <v>4</v>
      </c>
      <c r="I59"/>
      <c r="L59"/>
      <c r="M59"/>
    </row>
    <row r="60" spans="1:21" ht="15">
      <c r="A60" s="144"/>
      <c r="B60" s="6" t="s">
        <v>49</v>
      </c>
      <c r="C60" s="39">
        <v>12</v>
      </c>
      <c r="D60" s="6">
        <v>556.4</v>
      </c>
      <c r="E60" s="6">
        <v>6</v>
      </c>
      <c r="I60"/>
      <c r="L60"/>
      <c r="M60"/>
    </row>
    <row r="61" spans="1:21" ht="15">
      <c r="A61" s="144"/>
      <c r="B61" s="6" t="s">
        <v>50</v>
      </c>
      <c r="C61" s="6">
        <v>207.6</v>
      </c>
      <c r="D61" s="6">
        <v>0.3</v>
      </c>
      <c r="E61" s="6">
        <v>4</v>
      </c>
      <c r="I61"/>
      <c r="K61"/>
      <c r="L61"/>
      <c r="M61"/>
      <c r="N61"/>
      <c r="O61"/>
      <c r="P61"/>
      <c r="Q61"/>
      <c r="R61"/>
    </row>
    <row r="62" spans="1:21" ht="15">
      <c r="A62" s="144" t="s">
        <v>31</v>
      </c>
      <c r="B62" s="6" t="s">
        <v>48</v>
      </c>
      <c r="C62" s="6">
        <v>112.7</v>
      </c>
      <c r="D62" s="6">
        <v>19.100000000000001</v>
      </c>
      <c r="E62" s="6">
        <v>4</v>
      </c>
      <c r="I62"/>
      <c r="K62"/>
      <c r="L62"/>
      <c r="M62"/>
      <c r="N62"/>
      <c r="O62"/>
      <c r="P62"/>
      <c r="Q62"/>
      <c r="R62"/>
    </row>
    <row r="63" spans="1:21" ht="15">
      <c r="A63" s="144"/>
      <c r="B63" s="6" t="s">
        <v>49</v>
      </c>
      <c r="C63" s="39">
        <v>13</v>
      </c>
      <c r="D63" s="6">
        <v>498.6</v>
      </c>
      <c r="E63" s="6">
        <v>4</v>
      </c>
      <c r="I63"/>
      <c r="K63"/>
      <c r="L63"/>
      <c r="M63"/>
      <c r="N63"/>
      <c r="O63"/>
      <c r="P63"/>
      <c r="Q63"/>
      <c r="R63"/>
    </row>
    <row r="64" spans="1:21" ht="15">
      <c r="A64" s="144"/>
      <c r="B64" s="6" t="s">
        <v>50</v>
      </c>
      <c r="C64" s="6">
        <v>206.9</v>
      </c>
      <c r="D64" s="6">
        <v>11.6</v>
      </c>
      <c r="E64" s="6">
        <v>3</v>
      </c>
      <c r="I64"/>
      <c r="K64"/>
      <c r="L64"/>
      <c r="M64"/>
      <c r="O64"/>
      <c r="P64"/>
      <c r="R64"/>
    </row>
    <row r="65" spans="1:14" ht="15">
      <c r="A65" s="144"/>
      <c r="B65" s="6" t="s">
        <v>115</v>
      </c>
      <c r="C65" s="6">
        <v>1.5</v>
      </c>
      <c r="D65" s="6">
        <v>117.93</v>
      </c>
      <c r="E65" s="6">
        <v>4</v>
      </c>
      <c r="I65"/>
      <c r="L65"/>
      <c r="M65"/>
    </row>
    <row r="66" spans="1:14" ht="15">
      <c r="A66" s="144" t="s">
        <v>114</v>
      </c>
      <c r="B66" s="6" t="s">
        <v>49</v>
      </c>
      <c r="C66" s="6">
        <v>10.6</v>
      </c>
      <c r="D66" s="6">
        <v>151</v>
      </c>
      <c r="E66" s="6">
        <v>4</v>
      </c>
      <c r="I66"/>
      <c r="L66"/>
      <c r="M66"/>
    </row>
    <row r="67" spans="1:14" ht="15">
      <c r="A67" s="144"/>
      <c r="B67" s="6" t="s">
        <v>50</v>
      </c>
      <c r="C67" s="6">
        <v>202.5</v>
      </c>
      <c r="D67" s="6">
        <v>2.2999999999999998</v>
      </c>
      <c r="E67" s="6">
        <v>4</v>
      </c>
      <c r="I67"/>
      <c r="M67"/>
    </row>
    <row r="68" spans="1:14" ht="15">
      <c r="A68" s="144"/>
      <c r="B68" s="6" t="s">
        <v>115</v>
      </c>
      <c r="C68" s="6">
        <v>1.5</v>
      </c>
      <c r="D68" s="6">
        <v>800.3</v>
      </c>
      <c r="E68" s="6">
        <v>4</v>
      </c>
      <c r="I68"/>
      <c r="L68"/>
      <c r="M68"/>
    </row>
    <row r="69" spans="1:14" ht="15">
      <c r="A69" s="144" t="s">
        <v>33</v>
      </c>
      <c r="B69" s="6" t="s">
        <v>48</v>
      </c>
      <c r="C69" s="6">
        <v>150.1</v>
      </c>
      <c r="D69" s="6">
        <v>537.1</v>
      </c>
      <c r="E69" s="6">
        <v>3</v>
      </c>
      <c r="I69"/>
      <c r="L69"/>
    </row>
    <row r="70" spans="1:14" ht="15">
      <c r="A70" s="144"/>
      <c r="B70" s="6" t="s">
        <v>50</v>
      </c>
      <c r="C70" s="6">
        <v>184.9</v>
      </c>
      <c r="D70" s="6">
        <v>0.6</v>
      </c>
      <c r="E70" s="6">
        <v>4</v>
      </c>
      <c r="I70"/>
      <c r="L70"/>
      <c r="M70"/>
    </row>
    <row r="71" spans="1:14" ht="15">
      <c r="A71" s="144"/>
      <c r="B71" s="6" t="s">
        <v>49</v>
      </c>
      <c r="C71" s="39">
        <v>7</v>
      </c>
      <c r="D71" s="6">
        <v>733.3</v>
      </c>
      <c r="E71" s="6">
        <v>4</v>
      </c>
      <c r="I71"/>
      <c r="L71"/>
      <c r="M71"/>
    </row>
    <row r="72" spans="1:14" ht="15">
      <c r="A72" s="9" t="s">
        <v>34</v>
      </c>
      <c r="B72" s="9" t="s">
        <v>48</v>
      </c>
      <c r="C72" s="9">
        <v>78.8</v>
      </c>
      <c r="D72" s="9">
        <v>922.8</v>
      </c>
      <c r="E72" s="9">
        <v>4</v>
      </c>
      <c r="I72"/>
      <c r="M72"/>
    </row>
    <row r="73" spans="1:14" ht="15">
      <c r="J73"/>
      <c r="N73"/>
    </row>
    <row r="74" spans="1:14" ht="15">
      <c r="J74"/>
      <c r="M74"/>
    </row>
    <row r="75" spans="1:14" ht="15">
      <c r="A75" s="142" t="s">
        <v>326</v>
      </c>
      <c r="J75"/>
      <c r="M75"/>
    </row>
    <row r="76" spans="1:14" ht="15">
      <c r="A76" s="141" t="s">
        <v>308</v>
      </c>
      <c r="M76"/>
    </row>
    <row r="77" spans="1:14" ht="15">
      <c r="A77" s="141" t="s">
        <v>309</v>
      </c>
      <c r="M77"/>
    </row>
  </sheetData>
  <mergeCells count="9">
    <mergeCell ref="A9:W9"/>
    <mergeCell ref="A18:W18"/>
    <mergeCell ref="A26:W26"/>
    <mergeCell ref="A69:A71"/>
    <mergeCell ref="A59:A61"/>
    <mergeCell ref="A52:A55"/>
    <mergeCell ref="A56:A58"/>
    <mergeCell ref="A62:A65"/>
    <mergeCell ref="A66:A68"/>
  </mergeCells>
  <phoneticPr fontId="2" type="noConversion"/>
  <pageMargins left="0.7" right="0.7" top="0.75" bottom="0.75" header="0.3" footer="0.3"/>
  <pageSetup paperSize="9" orientation="portrait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7:T113"/>
  <sheetViews>
    <sheetView zoomScaleNormal="100" workbookViewId="0"/>
  </sheetViews>
  <sheetFormatPr baseColWidth="10" defaultColWidth="8.83203125" defaultRowHeight="15"/>
  <cols>
    <col min="1" max="1" width="14.5" customWidth="1"/>
    <col min="4" max="4" width="10.6640625" customWidth="1"/>
  </cols>
  <sheetData>
    <row r="7" spans="1:20" s="72" customFormat="1" ht="33" customHeight="1" thickBot="1">
      <c r="A7" s="70" t="s">
        <v>318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</row>
    <row r="8" spans="1:20" ht="20.25" customHeight="1" thickBot="1">
      <c r="A8" s="94" t="s">
        <v>121</v>
      </c>
      <c r="B8" s="94"/>
      <c r="C8" s="94"/>
      <c r="D8" s="96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</row>
    <row r="9" spans="1:20" ht="21.75" customHeight="1">
      <c r="A9" s="99" t="s">
        <v>122</v>
      </c>
      <c r="B9" s="99" t="s">
        <v>123</v>
      </c>
      <c r="C9" s="99" t="s">
        <v>124</v>
      </c>
      <c r="D9" s="133" t="s">
        <v>125</v>
      </c>
      <c r="E9" s="134" t="s">
        <v>257</v>
      </c>
      <c r="F9" s="134" t="s">
        <v>126</v>
      </c>
      <c r="G9" s="134" t="s">
        <v>256</v>
      </c>
      <c r="H9" s="134" t="s">
        <v>127</v>
      </c>
      <c r="I9" s="134" t="s">
        <v>255</v>
      </c>
      <c r="J9" s="134" t="s">
        <v>128</v>
      </c>
      <c r="K9" s="134" t="s">
        <v>129</v>
      </c>
      <c r="L9" s="134" t="s">
        <v>130</v>
      </c>
      <c r="M9" s="134" t="s">
        <v>131</v>
      </c>
      <c r="N9" s="134" t="s">
        <v>132</v>
      </c>
      <c r="O9" s="134" t="s">
        <v>133</v>
      </c>
      <c r="P9" s="134" t="s">
        <v>134</v>
      </c>
      <c r="Q9" s="134" t="s">
        <v>135</v>
      </c>
      <c r="R9" s="134" t="s">
        <v>136</v>
      </c>
      <c r="S9" s="134" t="s">
        <v>284</v>
      </c>
    </row>
    <row r="10" spans="1:20" ht="17.25" customHeight="1">
      <c r="A10" s="41" t="s">
        <v>138</v>
      </c>
      <c r="B10" s="73">
        <v>15</v>
      </c>
      <c r="C10" s="73">
        <v>700</v>
      </c>
      <c r="D10" s="43">
        <v>0</v>
      </c>
      <c r="E10" s="45">
        <v>23.1</v>
      </c>
      <c r="F10" s="45">
        <v>36.68</v>
      </c>
      <c r="G10" s="45">
        <v>0</v>
      </c>
      <c r="H10" s="45">
        <v>0</v>
      </c>
      <c r="I10" s="45">
        <v>0</v>
      </c>
      <c r="J10" s="45">
        <v>34.61</v>
      </c>
      <c r="K10" s="45">
        <v>0.91</v>
      </c>
      <c r="L10" s="45">
        <v>3.36</v>
      </c>
      <c r="M10" s="45">
        <v>0</v>
      </c>
      <c r="N10" s="45">
        <v>0</v>
      </c>
      <c r="O10" s="45">
        <v>0</v>
      </c>
      <c r="P10" s="45">
        <v>0</v>
      </c>
      <c r="Q10" s="45">
        <v>0.94</v>
      </c>
      <c r="R10" s="45">
        <v>0.33</v>
      </c>
      <c r="S10" s="45">
        <v>0</v>
      </c>
    </row>
    <row r="11" spans="1:20" ht="18">
      <c r="A11" s="41" t="s">
        <v>138</v>
      </c>
      <c r="B11" s="73">
        <v>15</v>
      </c>
      <c r="C11" s="73">
        <v>725</v>
      </c>
      <c r="D11" s="43">
        <v>0.79</v>
      </c>
      <c r="E11" s="44">
        <v>23.13</v>
      </c>
      <c r="F11" s="44">
        <v>34.72</v>
      </c>
      <c r="G11" s="44">
        <v>0</v>
      </c>
      <c r="H11" s="44">
        <v>1.75</v>
      </c>
      <c r="I11" s="44">
        <v>0</v>
      </c>
      <c r="J11" s="44">
        <v>34.049999999999997</v>
      </c>
      <c r="K11" s="44">
        <v>0</v>
      </c>
      <c r="L11" s="44">
        <v>4.1399999999999997</v>
      </c>
      <c r="M11" s="44">
        <v>0</v>
      </c>
      <c r="N11" s="44">
        <v>0</v>
      </c>
      <c r="O11" s="44">
        <v>0</v>
      </c>
      <c r="P11" s="44">
        <v>0</v>
      </c>
      <c r="Q11" s="44">
        <v>0.89</v>
      </c>
      <c r="R11" s="44">
        <v>0.54</v>
      </c>
      <c r="S11" s="44">
        <v>0</v>
      </c>
    </row>
    <row r="12" spans="1:20" ht="18">
      <c r="A12" s="41" t="s">
        <v>138</v>
      </c>
      <c r="B12" s="73">
        <v>15</v>
      </c>
      <c r="C12" s="73">
        <v>750</v>
      </c>
      <c r="D12" s="43">
        <v>1.94</v>
      </c>
      <c r="E12" s="44">
        <v>22.96</v>
      </c>
      <c r="F12" s="44">
        <v>31.61</v>
      </c>
      <c r="G12" s="44">
        <v>0</v>
      </c>
      <c r="H12" s="44">
        <v>3.15</v>
      </c>
      <c r="I12" s="44">
        <v>0</v>
      </c>
      <c r="J12" s="44">
        <v>33.380000000000003</v>
      </c>
      <c r="K12" s="44">
        <v>0</v>
      </c>
      <c r="L12" s="44">
        <v>5.52</v>
      </c>
      <c r="M12" s="44">
        <v>0</v>
      </c>
      <c r="N12" s="44">
        <v>0</v>
      </c>
      <c r="O12" s="44">
        <v>0</v>
      </c>
      <c r="P12" s="44">
        <v>0</v>
      </c>
      <c r="Q12" s="44">
        <v>0.87</v>
      </c>
      <c r="R12" s="44">
        <v>0.56000000000000005</v>
      </c>
      <c r="S12" s="44">
        <v>0</v>
      </c>
    </row>
    <row r="13" spans="1:20" ht="18">
      <c r="A13" s="41" t="s">
        <v>139</v>
      </c>
      <c r="B13" s="73">
        <v>15</v>
      </c>
      <c r="C13" s="73">
        <v>775</v>
      </c>
      <c r="D13" s="43">
        <v>2.85</v>
      </c>
      <c r="E13" s="44">
        <v>22.88</v>
      </c>
      <c r="F13" s="44">
        <v>29.88</v>
      </c>
      <c r="G13" s="44">
        <v>0</v>
      </c>
      <c r="H13" s="44">
        <v>3.74</v>
      </c>
      <c r="I13" s="44">
        <v>0</v>
      </c>
      <c r="J13" s="44">
        <v>32.97</v>
      </c>
      <c r="K13" s="44">
        <v>0</v>
      </c>
      <c r="L13" s="44">
        <v>6.24</v>
      </c>
      <c r="M13" s="44">
        <v>0</v>
      </c>
      <c r="N13" s="44">
        <v>0</v>
      </c>
      <c r="O13" s="44">
        <v>0</v>
      </c>
      <c r="P13" s="44">
        <v>0</v>
      </c>
      <c r="Q13" s="44">
        <v>0.86</v>
      </c>
      <c r="R13" s="44">
        <v>0.57999999999999996</v>
      </c>
      <c r="S13" s="44">
        <v>0</v>
      </c>
    </row>
    <row r="14" spans="1:20" ht="18">
      <c r="A14" s="41" t="s">
        <v>139</v>
      </c>
      <c r="B14" s="73">
        <v>15</v>
      </c>
      <c r="C14" s="73">
        <v>800</v>
      </c>
      <c r="D14" s="43">
        <v>3.71</v>
      </c>
      <c r="E14" s="44">
        <v>22.82</v>
      </c>
      <c r="F14" s="44">
        <v>28.48</v>
      </c>
      <c r="G14" s="44">
        <v>0</v>
      </c>
      <c r="H14" s="44">
        <v>4.1399999999999997</v>
      </c>
      <c r="I14" s="44">
        <v>0</v>
      </c>
      <c r="J14" s="44">
        <v>32.619999999999997</v>
      </c>
      <c r="K14" s="44">
        <v>0</v>
      </c>
      <c r="L14" s="44">
        <v>6.78</v>
      </c>
      <c r="M14" s="44">
        <v>0</v>
      </c>
      <c r="N14" s="44">
        <v>0</v>
      </c>
      <c r="O14" s="44">
        <v>0</v>
      </c>
      <c r="P14" s="44">
        <v>0</v>
      </c>
      <c r="Q14" s="44">
        <v>0.85</v>
      </c>
      <c r="R14" s="44">
        <v>0.6</v>
      </c>
      <c r="S14" s="44">
        <v>0</v>
      </c>
    </row>
    <row r="15" spans="1:20" ht="18">
      <c r="A15" s="41" t="s">
        <v>139</v>
      </c>
      <c r="B15" s="73">
        <v>15</v>
      </c>
      <c r="C15" s="73">
        <v>825</v>
      </c>
      <c r="D15" s="43">
        <v>7.22</v>
      </c>
      <c r="E15" s="44">
        <v>23.15</v>
      </c>
      <c r="F15" s="44">
        <v>21.59</v>
      </c>
      <c r="G15" s="44">
        <v>0</v>
      </c>
      <c r="H15" s="44">
        <v>0</v>
      </c>
      <c r="I15" s="44">
        <v>6.32</v>
      </c>
      <c r="J15" s="44">
        <v>31.18</v>
      </c>
      <c r="K15" s="44">
        <v>0</v>
      </c>
      <c r="L15" s="44">
        <v>9.07</v>
      </c>
      <c r="M15" s="44">
        <v>0</v>
      </c>
      <c r="N15" s="44">
        <v>0</v>
      </c>
      <c r="O15" s="44">
        <v>0</v>
      </c>
      <c r="P15" s="44">
        <v>0</v>
      </c>
      <c r="Q15" s="44">
        <v>0.82</v>
      </c>
      <c r="R15" s="44">
        <v>0.66</v>
      </c>
      <c r="S15" s="44">
        <v>0</v>
      </c>
    </row>
    <row r="16" spans="1:20" ht="18">
      <c r="A16" s="41" t="s">
        <v>139</v>
      </c>
      <c r="B16" s="73">
        <v>15</v>
      </c>
      <c r="C16" s="73">
        <v>850</v>
      </c>
      <c r="D16" s="43">
        <v>18.3</v>
      </c>
      <c r="E16" s="44">
        <v>24.01</v>
      </c>
      <c r="F16" s="44">
        <v>0</v>
      </c>
      <c r="G16" s="44">
        <v>0</v>
      </c>
      <c r="H16" s="44">
        <v>0</v>
      </c>
      <c r="I16" s="44">
        <v>14.08</v>
      </c>
      <c r="J16" s="44">
        <v>26.12</v>
      </c>
      <c r="K16" s="44">
        <v>0</v>
      </c>
      <c r="L16" s="44">
        <v>15.84</v>
      </c>
      <c r="M16" s="44">
        <v>0</v>
      </c>
      <c r="N16" s="44">
        <v>0</v>
      </c>
      <c r="O16" s="44">
        <v>0</v>
      </c>
      <c r="P16" s="44">
        <v>0</v>
      </c>
      <c r="Q16" s="44">
        <v>0.74</v>
      </c>
      <c r="R16" s="44">
        <v>0.92</v>
      </c>
      <c r="S16" s="44">
        <v>0</v>
      </c>
    </row>
    <row r="17" spans="1:19" ht="18">
      <c r="A17" s="41" t="s">
        <v>139</v>
      </c>
      <c r="B17" s="73">
        <v>15</v>
      </c>
      <c r="C17" s="73">
        <v>875</v>
      </c>
      <c r="D17" s="43">
        <v>20.23</v>
      </c>
      <c r="E17" s="44">
        <v>23.82</v>
      </c>
      <c r="F17" s="44">
        <v>0</v>
      </c>
      <c r="G17" s="44">
        <v>0</v>
      </c>
      <c r="H17" s="44">
        <v>0</v>
      </c>
      <c r="I17" s="44">
        <v>12.9</v>
      </c>
      <c r="J17" s="44">
        <v>25.6</v>
      </c>
      <c r="K17" s="44">
        <v>0</v>
      </c>
      <c r="L17" s="44">
        <v>15.76</v>
      </c>
      <c r="M17" s="44">
        <v>0</v>
      </c>
      <c r="N17" s="44">
        <v>0</v>
      </c>
      <c r="O17" s="44">
        <v>0</v>
      </c>
      <c r="P17" s="44">
        <v>0</v>
      </c>
      <c r="Q17" s="44">
        <v>0.7</v>
      </c>
      <c r="R17" s="44">
        <v>0.99</v>
      </c>
      <c r="S17" s="44">
        <v>0</v>
      </c>
    </row>
    <row r="18" spans="1:19" ht="18">
      <c r="A18" s="41" t="s">
        <v>139</v>
      </c>
      <c r="B18" s="73">
        <v>15</v>
      </c>
      <c r="C18" s="73">
        <v>900</v>
      </c>
      <c r="D18" s="43">
        <v>22.64</v>
      </c>
      <c r="E18" s="44">
        <v>23.59</v>
      </c>
      <c r="F18" s="44">
        <v>0</v>
      </c>
      <c r="G18" s="44">
        <v>0</v>
      </c>
      <c r="H18" s="44">
        <v>0</v>
      </c>
      <c r="I18" s="44">
        <v>11.41</v>
      </c>
      <c r="J18" s="44">
        <v>24.97</v>
      </c>
      <c r="K18" s="44">
        <v>0</v>
      </c>
      <c r="L18" s="44">
        <v>15.66</v>
      </c>
      <c r="M18" s="44">
        <v>0</v>
      </c>
      <c r="N18" s="44">
        <v>0</v>
      </c>
      <c r="O18" s="44">
        <v>0</v>
      </c>
      <c r="P18" s="44">
        <v>0</v>
      </c>
      <c r="Q18" s="44">
        <v>0.66</v>
      </c>
      <c r="R18" s="44">
        <v>1.08</v>
      </c>
      <c r="S18" s="44">
        <v>0</v>
      </c>
    </row>
    <row r="19" spans="1:19" ht="18">
      <c r="A19" s="41" t="s">
        <v>139</v>
      </c>
      <c r="B19" s="73">
        <v>15</v>
      </c>
      <c r="C19" s="73">
        <v>925</v>
      </c>
      <c r="D19" s="43">
        <v>25.38</v>
      </c>
      <c r="E19" s="44">
        <v>23.31</v>
      </c>
      <c r="F19" s="44">
        <v>0</v>
      </c>
      <c r="G19" s="44">
        <v>0</v>
      </c>
      <c r="H19" s="44">
        <v>0</v>
      </c>
      <c r="I19" s="44">
        <v>9.7100000000000009</v>
      </c>
      <c r="J19" s="44">
        <v>24.27</v>
      </c>
      <c r="K19" s="44">
        <v>0</v>
      </c>
      <c r="L19" s="44">
        <v>15.54</v>
      </c>
      <c r="M19" s="44">
        <v>0</v>
      </c>
      <c r="N19" s="44">
        <v>0</v>
      </c>
      <c r="O19" s="44">
        <v>0</v>
      </c>
      <c r="P19" s="44">
        <v>0</v>
      </c>
      <c r="Q19" s="44">
        <v>0.6</v>
      </c>
      <c r="R19" s="44">
        <v>1.19</v>
      </c>
      <c r="S19" s="44">
        <v>0</v>
      </c>
    </row>
    <row r="20" spans="1:19" ht="18">
      <c r="A20" s="41" t="s">
        <v>138</v>
      </c>
      <c r="B20" s="73">
        <v>10</v>
      </c>
      <c r="C20" s="73">
        <v>675</v>
      </c>
      <c r="D20" s="43">
        <v>0</v>
      </c>
      <c r="E20" s="44">
        <v>15.37</v>
      </c>
      <c r="F20" s="44">
        <v>24.38</v>
      </c>
      <c r="G20" s="44">
        <v>7.92</v>
      </c>
      <c r="H20" s="44">
        <v>5.44</v>
      </c>
      <c r="I20" s="44">
        <v>0</v>
      </c>
      <c r="J20" s="44">
        <v>35.81</v>
      </c>
      <c r="K20" s="44">
        <v>0</v>
      </c>
      <c r="L20" s="44">
        <v>8.73</v>
      </c>
      <c r="M20" s="44">
        <v>0</v>
      </c>
      <c r="N20" s="44">
        <v>0</v>
      </c>
      <c r="O20" s="44">
        <v>0</v>
      </c>
      <c r="P20" s="44">
        <v>0</v>
      </c>
      <c r="Q20" s="44">
        <v>0</v>
      </c>
      <c r="R20" s="44">
        <v>2.0299999999999998</v>
      </c>
      <c r="S20" s="44">
        <v>0</v>
      </c>
    </row>
    <row r="21" spans="1:19" ht="18">
      <c r="A21" s="41" t="s">
        <v>139</v>
      </c>
      <c r="B21" s="42">
        <v>10</v>
      </c>
      <c r="C21" s="42">
        <v>700</v>
      </c>
      <c r="D21" s="43">
        <v>2.7</v>
      </c>
      <c r="E21" s="44">
        <v>15.3</v>
      </c>
      <c r="F21" s="44">
        <v>23.06</v>
      </c>
      <c r="G21" s="44">
        <v>8.1199999999999992</v>
      </c>
      <c r="H21" s="44">
        <v>4.37</v>
      </c>
      <c r="I21" s="44">
        <v>0</v>
      </c>
      <c r="J21" s="44">
        <v>35.159999999999997</v>
      </c>
      <c r="K21" s="44">
        <v>0</v>
      </c>
      <c r="L21" s="44">
        <v>9.3000000000000007</v>
      </c>
      <c r="M21" s="44">
        <v>0</v>
      </c>
      <c r="N21" s="44">
        <v>0</v>
      </c>
      <c r="O21" s="44">
        <v>0</v>
      </c>
      <c r="P21" s="44">
        <v>0</v>
      </c>
      <c r="Q21" s="44">
        <v>0</v>
      </c>
      <c r="R21" s="44">
        <v>2</v>
      </c>
      <c r="S21" s="44">
        <v>0</v>
      </c>
    </row>
    <row r="22" spans="1:19" ht="18">
      <c r="A22" s="41" t="s">
        <v>139</v>
      </c>
      <c r="B22" s="42">
        <v>10</v>
      </c>
      <c r="C22" s="42">
        <v>725</v>
      </c>
      <c r="D22" s="43">
        <v>3.8</v>
      </c>
      <c r="E22" s="44">
        <v>14.41</v>
      </c>
      <c r="F22" s="44">
        <v>20.14</v>
      </c>
      <c r="G22" s="44">
        <v>9.33</v>
      </c>
      <c r="H22" s="44">
        <v>5.08</v>
      </c>
      <c r="I22" s="44">
        <v>0</v>
      </c>
      <c r="J22" s="44">
        <v>34.83</v>
      </c>
      <c r="K22" s="44">
        <v>0</v>
      </c>
      <c r="L22" s="44">
        <v>10.51</v>
      </c>
      <c r="M22" s="44">
        <v>0</v>
      </c>
      <c r="N22" s="44">
        <v>0</v>
      </c>
      <c r="O22" s="44">
        <v>0</v>
      </c>
      <c r="P22" s="44">
        <v>0</v>
      </c>
      <c r="Q22" s="44">
        <v>0</v>
      </c>
      <c r="R22" s="44">
        <v>1.9</v>
      </c>
      <c r="S22" s="44">
        <v>0</v>
      </c>
    </row>
    <row r="23" spans="1:19" ht="18">
      <c r="A23" s="41" t="s">
        <v>139</v>
      </c>
      <c r="B23" s="42">
        <v>10</v>
      </c>
      <c r="C23" s="42">
        <v>750</v>
      </c>
      <c r="D23" s="43">
        <v>5.4</v>
      </c>
      <c r="E23" s="44">
        <v>13.42</v>
      </c>
      <c r="F23" s="44">
        <v>16.920000000000002</v>
      </c>
      <c r="G23" s="44">
        <v>10.79</v>
      </c>
      <c r="H23" s="44">
        <v>5.51</v>
      </c>
      <c r="I23" s="44">
        <v>0</v>
      </c>
      <c r="J23" s="44">
        <v>34.42</v>
      </c>
      <c r="K23" s="44">
        <v>0</v>
      </c>
      <c r="L23" s="44">
        <v>11.77</v>
      </c>
      <c r="M23" s="44">
        <v>0</v>
      </c>
      <c r="N23" s="44">
        <v>0</v>
      </c>
      <c r="O23" s="44">
        <v>0</v>
      </c>
      <c r="P23" s="44">
        <v>0</v>
      </c>
      <c r="Q23" s="44">
        <v>0</v>
      </c>
      <c r="R23" s="44">
        <v>1.76</v>
      </c>
      <c r="S23" s="44">
        <v>0</v>
      </c>
    </row>
    <row r="24" spans="1:19" ht="18">
      <c r="A24" s="41" t="s">
        <v>139</v>
      </c>
      <c r="B24" s="42">
        <v>10</v>
      </c>
      <c r="C24" s="42">
        <v>775</v>
      </c>
      <c r="D24" s="43">
        <v>15.27</v>
      </c>
      <c r="E24" s="44">
        <v>15.03</v>
      </c>
      <c r="F24" s="44">
        <v>0</v>
      </c>
      <c r="G24" s="44">
        <v>10.029999999999999</v>
      </c>
      <c r="H24" s="44">
        <v>0.04</v>
      </c>
      <c r="I24" s="44">
        <v>10.53</v>
      </c>
      <c r="J24" s="44">
        <v>29.79</v>
      </c>
      <c r="K24" s="44">
        <v>0</v>
      </c>
      <c r="L24" s="44">
        <v>17.559999999999999</v>
      </c>
      <c r="M24" s="44">
        <v>0</v>
      </c>
      <c r="N24" s="44">
        <v>0</v>
      </c>
      <c r="O24" s="44">
        <v>0</v>
      </c>
      <c r="P24" s="44">
        <v>0</v>
      </c>
      <c r="Q24" s="44">
        <v>0</v>
      </c>
      <c r="R24" s="44">
        <v>1.76</v>
      </c>
      <c r="S24" s="44">
        <v>0</v>
      </c>
    </row>
    <row r="25" spans="1:19" ht="18">
      <c r="A25" s="41" t="s">
        <v>139</v>
      </c>
      <c r="B25" s="42">
        <v>10</v>
      </c>
      <c r="C25" s="42">
        <v>800</v>
      </c>
      <c r="D25" s="43">
        <v>18.25</v>
      </c>
      <c r="E25" s="44">
        <v>18.38</v>
      </c>
      <c r="F25" s="44">
        <v>0</v>
      </c>
      <c r="G25" s="44">
        <v>5.5</v>
      </c>
      <c r="H25" s="44">
        <v>0</v>
      </c>
      <c r="I25" s="44">
        <v>11.54</v>
      </c>
      <c r="J25" s="44">
        <v>27.59</v>
      </c>
      <c r="K25" s="44">
        <v>0</v>
      </c>
      <c r="L25" s="44">
        <v>16.71</v>
      </c>
      <c r="M25" s="44">
        <v>0</v>
      </c>
      <c r="N25" s="44">
        <v>0</v>
      </c>
      <c r="O25" s="44">
        <v>0</v>
      </c>
      <c r="P25" s="44">
        <v>0</v>
      </c>
      <c r="Q25" s="44">
        <v>0</v>
      </c>
      <c r="R25" s="44">
        <v>2.0299999999999998</v>
      </c>
      <c r="S25" s="44">
        <v>0</v>
      </c>
    </row>
    <row r="26" spans="1:19" ht="18">
      <c r="A26" s="41" t="s">
        <v>139</v>
      </c>
      <c r="B26" s="42">
        <v>10</v>
      </c>
      <c r="C26" s="42">
        <v>825</v>
      </c>
      <c r="D26" s="43">
        <v>22.33</v>
      </c>
      <c r="E26" s="44">
        <v>21.58</v>
      </c>
      <c r="F26" s="44">
        <v>0</v>
      </c>
      <c r="G26" s="44">
        <v>0.95</v>
      </c>
      <c r="H26" s="44">
        <v>0</v>
      </c>
      <c r="I26" s="44">
        <v>11.87</v>
      </c>
      <c r="J26" s="44">
        <v>25.08</v>
      </c>
      <c r="K26" s="44">
        <v>0</v>
      </c>
      <c r="L26" s="44">
        <v>0</v>
      </c>
      <c r="M26" s="44">
        <v>15.84</v>
      </c>
      <c r="N26" s="44">
        <v>0</v>
      </c>
      <c r="O26" s="44">
        <v>0</v>
      </c>
      <c r="P26" s="44">
        <v>0</v>
      </c>
      <c r="Q26" s="44">
        <v>0</v>
      </c>
      <c r="R26" s="44">
        <v>2.35</v>
      </c>
      <c r="S26" s="44">
        <v>0</v>
      </c>
    </row>
    <row r="27" spans="1:19" ht="18">
      <c r="A27" s="41" t="s">
        <v>139</v>
      </c>
      <c r="B27" s="42">
        <v>10</v>
      </c>
      <c r="C27" s="42">
        <v>850</v>
      </c>
      <c r="D27" s="43">
        <v>25.53</v>
      </c>
      <c r="E27" s="44">
        <v>22.12</v>
      </c>
      <c r="F27" s="44">
        <v>0</v>
      </c>
      <c r="G27" s="44">
        <v>0</v>
      </c>
      <c r="H27" s="44">
        <v>0</v>
      </c>
      <c r="I27" s="44">
        <v>10.5</v>
      </c>
      <c r="J27" s="44">
        <v>23.91</v>
      </c>
      <c r="K27" s="44">
        <v>0</v>
      </c>
      <c r="L27" s="44">
        <v>0</v>
      </c>
      <c r="M27" s="44">
        <v>15.52</v>
      </c>
      <c r="N27" s="44">
        <v>0</v>
      </c>
      <c r="O27" s="44">
        <v>0</v>
      </c>
      <c r="P27" s="44">
        <v>0</v>
      </c>
      <c r="Q27" s="44">
        <v>0</v>
      </c>
      <c r="R27" s="44">
        <v>2.42</v>
      </c>
      <c r="S27" s="44">
        <v>0</v>
      </c>
    </row>
    <row r="28" spans="1:19" ht="18">
      <c r="A28" s="41" t="s">
        <v>139</v>
      </c>
      <c r="B28" s="42">
        <v>10</v>
      </c>
      <c r="C28" s="42">
        <v>875</v>
      </c>
      <c r="D28" s="43">
        <v>28.89</v>
      </c>
      <c r="E28" s="44">
        <v>21.95</v>
      </c>
      <c r="F28" s="44">
        <v>0</v>
      </c>
      <c r="G28" s="44">
        <v>0</v>
      </c>
      <c r="H28" s="44">
        <v>0</v>
      </c>
      <c r="I28" s="44">
        <v>8.4499999999999993</v>
      </c>
      <c r="J28" s="44">
        <v>22.98</v>
      </c>
      <c r="K28" s="44">
        <v>0</v>
      </c>
      <c r="L28" s="44">
        <v>0</v>
      </c>
      <c r="M28" s="44">
        <v>15.32</v>
      </c>
      <c r="N28" s="44">
        <v>0</v>
      </c>
      <c r="O28" s="44">
        <v>0</v>
      </c>
      <c r="P28" s="44">
        <v>0</v>
      </c>
      <c r="Q28" s="44">
        <v>0</v>
      </c>
      <c r="R28" s="44">
        <v>2.42</v>
      </c>
      <c r="S28" s="44">
        <v>0</v>
      </c>
    </row>
    <row r="29" spans="1:19" ht="18">
      <c r="A29" s="41" t="s">
        <v>139</v>
      </c>
      <c r="B29" s="42">
        <v>10</v>
      </c>
      <c r="C29" s="42">
        <v>900</v>
      </c>
      <c r="D29" s="43">
        <v>33.04</v>
      </c>
      <c r="E29" s="44">
        <v>21.74</v>
      </c>
      <c r="F29" s="44">
        <v>0</v>
      </c>
      <c r="G29" s="44">
        <v>0</v>
      </c>
      <c r="H29" s="44">
        <v>0</v>
      </c>
      <c r="I29" s="44">
        <v>5.89</v>
      </c>
      <c r="J29" s="44">
        <v>21.83</v>
      </c>
      <c r="K29" s="44">
        <v>0</v>
      </c>
      <c r="L29" s="44">
        <v>0</v>
      </c>
      <c r="M29" s="44">
        <v>15.08</v>
      </c>
      <c r="N29" s="44">
        <v>0</v>
      </c>
      <c r="O29" s="44">
        <v>0</v>
      </c>
      <c r="P29" s="44">
        <v>0</v>
      </c>
      <c r="Q29" s="44">
        <v>0</v>
      </c>
      <c r="R29" s="44">
        <v>2.41</v>
      </c>
      <c r="S29" s="44">
        <v>0</v>
      </c>
    </row>
    <row r="30" spans="1:19" ht="18">
      <c r="A30" s="41" t="s">
        <v>139</v>
      </c>
      <c r="B30" s="42">
        <v>10</v>
      </c>
      <c r="C30" s="42">
        <v>925</v>
      </c>
      <c r="D30" s="43">
        <v>38</v>
      </c>
      <c r="E30" s="44">
        <v>21.47</v>
      </c>
      <c r="F30" s="44">
        <v>0</v>
      </c>
      <c r="G30" s="44">
        <v>0</v>
      </c>
      <c r="H30" s="44">
        <v>0</v>
      </c>
      <c r="I30" s="44">
        <v>2.85</v>
      </c>
      <c r="J30" s="44">
        <v>20.47</v>
      </c>
      <c r="K30" s="44">
        <v>0</v>
      </c>
      <c r="L30" s="44">
        <v>0</v>
      </c>
      <c r="M30" s="44">
        <v>14.79</v>
      </c>
      <c r="N30" s="44">
        <v>0</v>
      </c>
      <c r="O30" s="44">
        <v>0</v>
      </c>
      <c r="P30" s="44">
        <v>0</v>
      </c>
      <c r="Q30" s="44">
        <v>0</v>
      </c>
      <c r="R30" s="44">
        <v>2.41</v>
      </c>
      <c r="S30" s="44">
        <v>0</v>
      </c>
    </row>
    <row r="31" spans="1:19" ht="18">
      <c r="A31" s="41" t="s">
        <v>138</v>
      </c>
      <c r="B31" s="42">
        <v>5</v>
      </c>
      <c r="C31" s="42">
        <v>675</v>
      </c>
      <c r="D31" s="43">
        <v>0</v>
      </c>
      <c r="E31" s="44">
        <v>0</v>
      </c>
      <c r="F31" s="44">
        <v>3.11</v>
      </c>
      <c r="G31" s="44">
        <v>28.11</v>
      </c>
      <c r="H31" s="44">
        <v>9.7799999999999994</v>
      </c>
      <c r="I31" s="44">
        <v>0</v>
      </c>
      <c r="J31" s="44">
        <v>38.979999999999997</v>
      </c>
      <c r="K31" s="44">
        <v>0</v>
      </c>
      <c r="L31" s="44">
        <v>0</v>
      </c>
      <c r="M31" s="44">
        <v>18.350000000000001</v>
      </c>
      <c r="N31" s="44">
        <v>0</v>
      </c>
      <c r="O31" s="44">
        <v>0</v>
      </c>
      <c r="P31" s="44">
        <v>0</v>
      </c>
      <c r="Q31" s="44">
        <v>0</v>
      </c>
      <c r="R31" s="44">
        <v>1.07</v>
      </c>
      <c r="S31" s="44">
        <v>0</v>
      </c>
    </row>
    <row r="32" spans="1:19" ht="18">
      <c r="A32" s="41" t="s">
        <v>139</v>
      </c>
      <c r="B32" s="73">
        <v>5</v>
      </c>
      <c r="C32" s="73">
        <v>700</v>
      </c>
      <c r="D32" s="43">
        <v>8.48</v>
      </c>
      <c r="E32" s="44">
        <v>0.28999999999999998</v>
      </c>
      <c r="F32" s="44">
        <v>0</v>
      </c>
      <c r="G32" s="44">
        <v>27.79</v>
      </c>
      <c r="H32" s="44">
        <v>7.13</v>
      </c>
      <c r="I32" s="44">
        <v>0</v>
      </c>
      <c r="J32" s="44">
        <v>35.909999999999997</v>
      </c>
      <c r="K32" s="44">
        <v>0</v>
      </c>
      <c r="L32" s="44">
        <v>0</v>
      </c>
      <c r="M32" s="44">
        <v>19.34</v>
      </c>
      <c r="N32" s="44">
        <v>0</v>
      </c>
      <c r="O32" s="44">
        <v>0</v>
      </c>
      <c r="P32" s="44">
        <v>0</v>
      </c>
      <c r="Q32" s="44">
        <v>0</v>
      </c>
      <c r="R32" s="44">
        <v>1.06</v>
      </c>
      <c r="S32" s="44">
        <v>0</v>
      </c>
    </row>
    <row r="33" spans="1:19" ht="18">
      <c r="A33" s="41" t="s">
        <v>139</v>
      </c>
      <c r="B33" s="73">
        <v>5</v>
      </c>
      <c r="C33" s="73">
        <v>725</v>
      </c>
      <c r="D33" s="43">
        <v>10.09</v>
      </c>
      <c r="E33" s="44">
        <v>1.27</v>
      </c>
      <c r="F33" s="44">
        <v>0</v>
      </c>
      <c r="G33" s="44">
        <v>26.69</v>
      </c>
      <c r="H33" s="44">
        <v>6.69</v>
      </c>
      <c r="I33" s="44">
        <v>0</v>
      </c>
      <c r="J33" s="44">
        <v>35.06</v>
      </c>
      <c r="K33" s="44">
        <v>0</v>
      </c>
      <c r="L33" s="44">
        <v>0</v>
      </c>
      <c r="M33" s="44">
        <v>19.170000000000002</v>
      </c>
      <c r="N33" s="44">
        <v>0</v>
      </c>
      <c r="O33" s="44">
        <v>0</v>
      </c>
      <c r="P33" s="44">
        <v>0</v>
      </c>
      <c r="Q33" s="44">
        <v>0</v>
      </c>
      <c r="R33" s="44">
        <v>1.04</v>
      </c>
      <c r="S33" s="44">
        <v>0</v>
      </c>
    </row>
    <row r="34" spans="1:19" ht="18">
      <c r="A34" s="41" t="s">
        <v>139</v>
      </c>
      <c r="B34" s="73">
        <v>5</v>
      </c>
      <c r="C34" s="73">
        <v>750</v>
      </c>
      <c r="D34" s="43">
        <v>13.31</v>
      </c>
      <c r="E34" s="44">
        <v>3.4</v>
      </c>
      <c r="F34" s="44">
        <v>0</v>
      </c>
      <c r="G34" s="44">
        <v>24.16</v>
      </c>
      <c r="H34" s="44">
        <v>5.98</v>
      </c>
      <c r="I34" s="44">
        <v>0</v>
      </c>
      <c r="J34" s="44">
        <v>33.340000000000003</v>
      </c>
      <c r="K34" s="44">
        <v>0</v>
      </c>
      <c r="L34" s="44">
        <v>0</v>
      </c>
      <c r="M34" s="44">
        <v>18.73</v>
      </c>
      <c r="N34" s="44">
        <v>0</v>
      </c>
      <c r="O34" s="44">
        <v>0</v>
      </c>
      <c r="P34" s="44">
        <v>0</v>
      </c>
      <c r="Q34" s="44">
        <v>0</v>
      </c>
      <c r="R34" s="44">
        <v>1.07</v>
      </c>
      <c r="S34" s="44">
        <v>0</v>
      </c>
    </row>
    <row r="35" spans="1:19" ht="18">
      <c r="A35" s="41" t="s">
        <v>139</v>
      </c>
      <c r="B35" s="73">
        <v>5</v>
      </c>
      <c r="C35" s="73">
        <v>775</v>
      </c>
      <c r="D35" s="43">
        <v>19.600000000000001</v>
      </c>
      <c r="E35" s="44">
        <v>9.0500000000000007</v>
      </c>
      <c r="F35" s="44">
        <v>0</v>
      </c>
      <c r="G35" s="44">
        <v>16.98</v>
      </c>
      <c r="H35" s="44">
        <v>3.89</v>
      </c>
      <c r="I35" s="44">
        <v>2.1</v>
      </c>
      <c r="J35" s="44">
        <v>29.38</v>
      </c>
      <c r="K35" s="44">
        <v>0</v>
      </c>
      <c r="L35" s="44">
        <v>0</v>
      </c>
      <c r="M35" s="44">
        <v>17.62</v>
      </c>
      <c r="N35" s="44">
        <v>0</v>
      </c>
      <c r="O35" s="44">
        <v>0</v>
      </c>
      <c r="P35" s="44">
        <v>0</v>
      </c>
      <c r="Q35" s="44">
        <v>0</v>
      </c>
      <c r="R35" s="44">
        <v>1.39</v>
      </c>
      <c r="S35" s="44">
        <v>0</v>
      </c>
    </row>
    <row r="36" spans="1:19" ht="18">
      <c r="A36" s="41" t="s">
        <v>139</v>
      </c>
      <c r="B36" s="73">
        <v>5</v>
      </c>
      <c r="C36" s="73">
        <v>800</v>
      </c>
      <c r="D36" s="43">
        <v>27.71</v>
      </c>
      <c r="E36" s="44">
        <v>14.44</v>
      </c>
      <c r="F36" s="44">
        <v>0</v>
      </c>
      <c r="G36" s="44">
        <v>0</v>
      </c>
      <c r="H36" s="44">
        <v>0.76</v>
      </c>
      <c r="I36" s="44">
        <v>10.220000000000001</v>
      </c>
      <c r="J36" s="44">
        <v>19.3</v>
      </c>
      <c r="K36" s="44">
        <v>0</v>
      </c>
      <c r="L36" s="44">
        <v>0</v>
      </c>
      <c r="M36" s="44">
        <v>9.4600000000000009</v>
      </c>
      <c r="N36" s="44">
        <v>15.56</v>
      </c>
      <c r="O36" s="44">
        <v>0</v>
      </c>
      <c r="P36" s="44">
        <v>0</v>
      </c>
      <c r="Q36" s="44">
        <v>0</v>
      </c>
      <c r="R36" s="44">
        <v>2.56</v>
      </c>
      <c r="S36" s="44">
        <v>0</v>
      </c>
    </row>
    <row r="37" spans="1:19" ht="18">
      <c r="A37" s="41" t="s">
        <v>139</v>
      </c>
      <c r="B37" s="73">
        <v>5</v>
      </c>
      <c r="C37" s="73">
        <v>825</v>
      </c>
      <c r="D37" s="43">
        <v>32.869999999999997</v>
      </c>
      <c r="E37" s="44">
        <v>14.48</v>
      </c>
      <c r="F37" s="44">
        <v>0</v>
      </c>
      <c r="G37" s="44">
        <v>0</v>
      </c>
      <c r="H37" s="44">
        <v>0.5</v>
      </c>
      <c r="I37" s="44">
        <v>7.39</v>
      </c>
      <c r="J37" s="44">
        <v>17.760000000000002</v>
      </c>
      <c r="K37" s="44">
        <v>0</v>
      </c>
      <c r="L37" s="44">
        <v>0</v>
      </c>
      <c r="M37" s="44">
        <v>9.34</v>
      </c>
      <c r="N37" s="44">
        <v>15.11</v>
      </c>
      <c r="O37" s="44">
        <v>0</v>
      </c>
      <c r="P37" s="44">
        <v>0</v>
      </c>
      <c r="Q37" s="44">
        <v>0</v>
      </c>
      <c r="R37" s="44">
        <v>2.5499999999999998</v>
      </c>
      <c r="S37" s="44">
        <v>0</v>
      </c>
    </row>
    <row r="38" spans="1:19" ht="18">
      <c r="A38" s="41" t="s">
        <v>139</v>
      </c>
      <c r="B38" s="73">
        <v>5</v>
      </c>
      <c r="C38" s="73">
        <v>850</v>
      </c>
      <c r="D38" s="43">
        <v>39.57</v>
      </c>
      <c r="E38" s="44">
        <v>14.53</v>
      </c>
      <c r="F38" s="44">
        <v>0</v>
      </c>
      <c r="G38" s="44">
        <v>0</v>
      </c>
      <c r="H38" s="44">
        <v>0.25</v>
      </c>
      <c r="I38" s="44">
        <v>3.65</v>
      </c>
      <c r="J38" s="44">
        <v>15.79</v>
      </c>
      <c r="K38" s="44">
        <v>0</v>
      </c>
      <c r="L38" s="44">
        <v>0</v>
      </c>
      <c r="M38" s="44">
        <v>9.1999999999999993</v>
      </c>
      <c r="N38" s="44">
        <v>14.47</v>
      </c>
      <c r="O38" s="44">
        <v>0</v>
      </c>
      <c r="P38" s="44">
        <v>0</v>
      </c>
      <c r="Q38" s="44">
        <v>0</v>
      </c>
      <c r="R38" s="44">
        <v>2.5499999999999998</v>
      </c>
      <c r="S38" s="44">
        <v>0</v>
      </c>
    </row>
    <row r="39" spans="1:19" ht="18">
      <c r="A39" s="41" t="s">
        <v>139</v>
      </c>
      <c r="B39" s="73">
        <v>5</v>
      </c>
      <c r="C39" s="73">
        <v>875</v>
      </c>
      <c r="D39" s="43">
        <v>46.63</v>
      </c>
      <c r="E39" s="44">
        <v>9.99</v>
      </c>
      <c r="F39" s="44">
        <v>0</v>
      </c>
      <c r="G39" s="44">
        <v>0</v>
      </c>
      <c r="H39" s="44">
        <v>0.25</v>
      </c>
      <c r="I39" s="44">
        <v>0</v>
      </c>
      <c r="J39" s="44">
        <v>15.61</v>
      </c>
      <c r="K39" s="44">
        <v>0</v>
      </c>
      <c r="L39" s="44">
        <v>0</v>
      </c>
      <c r="M39" s="44">
        <v>6.09</v>
      </c>
      <c r="N39" s="44">
        <v>15.09</v>
      </c>
      <c r="O39" s="44">
        <v>4.04</v>
      </c>
      <c r="P39" s="44">
        <v>0</v>
      </c>
      <c r="Q39" s="44">
        <v>0</v>
      </c>
      <c r="R39" s="44">
        <v>2.29</v>
      </c>
      <c r="S39" s="44">
        <v>0</v>
      </c>
    </row>
    <row r="40" spans="1:19" ht="18">
      <c r="A40" s="41" t="s">
        <v>139</v>
      </c>
      <c r="B40" s="73">
        <v>5</v>
      </c>
      <c r="C40" s="73">
        <v>900</v>
      </c>
      <c r="D40" s="43">
        <v>49.27</v>
      </c>
      <c r="E40" s="44">
        <v>3.43</v>
      </c>
      <c r="F40" s="44">
        <v>0</v>
      </c>
      <c r="G40" s="44">
        <v>0</v>
      </c>
      <c r="H40" s="44">
        <v>0.15</v>
      </c>
      <c r="I40" s="44">
        <v>0</v>
      </c>
      <c r="J40" s="44">
        <v>17.28</v>
      </c>
      <c r="K40" s="44">
        <v>0</v>
      </c>
      <c r="L40" s="44">
        <v>0</v>
      </c>
      <c r="M40" s="44">
        <v>1.53</v>
      </c>
      <c r="N40" s="44">
        <v>16.510000000000002</v>
      </c>
      <c r="O40" s="44">
        <v>9.7899999999999991</v>
      </c>
      <c r="P40" s="44">
        <v>0</v>
      </c>
      <c r="Q40" s="44">
        <v>0</v>
      </c>
      <c r="R40" s="44">
        <v>2.0499999999999998</v>
      </c>
      <c r="S40" s="44">
        <v>0</v>
      </c>
    </row>
    <row r="41" spans="1:19" ht="18">
      <c r="A41" s="98" t="s">
        <v>139</v>
      </c>
      <c r="B41" s="99">
        <v>5</v>
      </c>
      <c r="C41" s="99">
        <v>925</v>
      </c>
      <c r="D41" s="100">
        <v>52.03</v>
      </c>
      <c r="E41" s="101">
        <v>1.22</v>
      </c>
      <c r="F41" s="101">
        <v>0</v>
      </c>
      <c r="G41" s="101">
        <v>0</v>
      </c>
      <c r="H41" s="101">
        <v>0</v>
      </c>
      <c r="I41" s="101">
        <v>0</v>
      </c>
      <c r="J41" s="101">
        <v>16.7</v>
      </c>
      <c r="K41" s="101">
        <v>0</v>
      </c>
      <c r="L41" s="101">
        <v>0</v>
      </c>
      <c r="M41" s="101">
        <v>0</v>
      </c>
      <c r="N41" s="101">
        <v>16.52</v>
      </c>
      <c r="O41" s="101">
        <v>11.55</v>
      </c>
      <c r="P41" s="101">
        <v>0</v>
      </c>
      <c r="Q41" s="101">
        <v>0</v>
      </c>
      <c r="R41" s="101">
        <v>1.98</v>
      </c>
      <c r="S41" s="101">
        <v>0</v>
      </c>
    </row>
    <row r="42" spans="1:19" ht="16" thickBot="1">
      <c r="A42" s="77"/>
      <c r="B42" s="77"/>
      <c r="C42" s="77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7"/>
      <c r="O42" s="77"/>
      <c r="P42" s="77"/>
      <c r="Q42" s="77"/>
      <c r="R42" s="77"/>
      <c r="S42" s="77"/>
    </row>
    <row r="43" spans="1:19" ht="19.5" customHeight="1" thickBot="1">
      <c r="A43" s="94" t="s">
        <v>145</v>
      </c>
      <c r="B43" s="94"/>
      <c r="C43" s="94"/>
      <c r="D43" s="96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</row>
    <row r="44" spans="1:19" ht="20.25" customHeight="1">
      <c r="A44" s="119" t="s">
        <v>122</v>
      </c>
      <c r="B44" s="119" t="s">
        <v>123</v>
      </c>
      <c r="C44" s="119" t="s">
        <v>124</v>
      </c>
      <c r="D44" s="135" t="s">
        <v>125</v>
      </c>
      <c r="E44" s="136" t="s">
        <v>249</v>
      </c>
      <c r="F44" s="136" t="s">
        <v>126</v>
      </c>
      <c r="G44" s="136" t="s">
        <v>248</v>
      </c>
      <c r="H44" s="136" t="s">
        <v>127</v>
      </c>
      <c r="I44" s="136" t="s">
        <v>255</v>
      </c>
      <c r="J44" s="136" t="s">
        <v>128</v>
      </c>
      <c r="K44" s="136" t="s">
        <v>129</v>
      </c>
      <c r="L44" s="136" t="s">
        <v>130</v>
      </c>
      <c r="M44" s="136" t="s">
        <v>131</v>
      </c>
      <c r="N44" s="136" t="s">
        <v>132</v>
      </c>
      <c r="O44" s="136" t="s">
        <v>133</v>
      </c>
      <c r="P44" s="136" t="s">
        <v>134</v>
      </c>
      <c r="Q44" s="136" t="s">
        <v>135</v>
      </c>
      <c r="R44" s="136" t="s">
        <v>136</v>
      </c>
      <c r="S44" s="136" t="s">
        <v>284</v>
      </c>
    </row>
    <row r="45" spans="1:19" ht="16.5" customHeight="1">
      <c r="A45" s="41" t="s">
        <v>146</v>
      </c>
      <c r="B45" s="73">
        <v>15</v>
      </c>
      <c r="C45" s="73">
        <v>700</v>
      </c>
      <c r="D45" s="45">
        <v>0</v>
      </c>
      <c r="E45" s="45">
        <v>22.78</v>
      </c>
      <c r="F45" s="45">
        <v>35.35</v>
      </c>
      <c r="G45" s="45">
        <v>0</v>
      </c>
      <c r="H45" s="45">
        <v>0</v>
      </c>
      <c r="I45" s="45">
        <v>0</v>
      </c>
      <c r="J45" s="45">
        <v>33.950000000000003</v>
      </c>
      <c r="K45" s="45">
        <v>0</v>
      </c>
      <c r="L45" s="45">
        <v>2.69</v>
      </c>
      <c r="M45" s="45">
        <v>0</v>
      </c>
      <c r="N45" s="45">
        <v>0</v>
      </c>
      <c r="O45" s="45">
        <v>0</v>
      </c>
      <c r="P45" s="45">
        <v>0</v>
      </c>
      <c r="Q45" s="45">
        <v>0.88</v>
      </c>
      <c r="R45" s="45">
        <v>0.51</v>
      </c>
      <c r="S45" s="45">
        <v>3.84</v>
      </c>
    </row>
    <row r="46" spans="1:19" ht="18">
      <c r="A46" s="41" t="s">
        <v>146</v>
      </c>
      <c r="B46" s="46">
        <v>15</v>
      </c>
      <c r="C46" s="46">
        <v>725</v>
      </c>
      <c r="D46" s="44">
        <v>6.5</v>
      </c>
      <c r="E46" s="44">
        <v>22.64</v>
      </c>
      <c r="F46" s="44">
        <v>30.69</v>
      </c>
      <c r="G46" s="44">
        <v>0</v>
      </c>
      <c r="H46" s="44">
        <v>0</v>
      </c>
      <c r="I46" s="44">
        <v>0</v>
      </c>
      <c r="J46" s="44">
        <v>31.97</v>
      </c>
      <c r="K46" s="44">
        <v>0</v>
      </c>
      <c r="L46" s="44">
        <v>5.56</v>
      </c>
      <c r="M46" s="44">
        <v>0</v>
      </c>
      <c r="N46" s="44">
        <v>0</v>
      </c>
      <c r="O46" s="44">
        <v>0</v>
      </c>
      <c r="P46" s="44">
        <v>0</v>
      </c>
      <c r="Q46" s="44">
        <v>0.87</v>
      </c>
      <c r="R46" s="44">
        <v>0.51</v>
      </c>
      <c r="S46" s="44">
        <v>1.26</v>
      </c>
    </row>
    <row r="47" spans="1:19" ht="18">
      <c r="A47" s="41" t="s">
        <v>146</v>
      </c>
      <c r="B47" s="46">
        <v>15</v>
      </c>
      <c r="C47" s="46">
        <v>750</v>
      </c>
      <c r="D47" s="44">
        <v>10.01</v>
      </c>
      <c r="E47" s="44">
        <v>22.56</v>
      </c>
      <c r="F47" s="44">
        <v>27.63</v>
      </c>
      <c r="G47" s="44">
        <v>0</v>
      </c>
      <c r="H47" s="44">
        <v>0</v>
      </c>
      <c r="I47" s="44">
        <v>0</v>
      </c>
      <c r="J47" s="44">
        <v>30.75</v>
      </c>
      <c r="K47" s="44">
        <v>0</v>
      </c>
      <c r="L47" s="44">
        <v>6.79</v>
      </c>
      <c r="M47" s="44">
        <v>0</v>
      </c>
      <c r="N47" s="44">
        <v>0</v>
      </c>
      <c r="O47" s="44">
        <v>0</v>
      </c>
      <c r="P47" s="44">
        <v>0</v>
      </c>
      <c r="Q47" s="44">
        <v>0.86</v>
      </c>
      <c r="R47" s="44">
        <v>0.53</v>
      </c>
      <c r="S47" s="44">
        <v>0.87</v>
      </c>
    </row>
    <row r="48" spans="1:19" ht="18">
      <c r="A48" s="41" t="s">
        <v>147</v>
      </c>
      <c r="B48" s="46">
        <v>15</v>
      </c>
      <c r="C48" s="46">
        <v>775</v>
      </c>
      <c r="D48" s="44">
        <v>14.47</v>
      </c>
      <c r="E48" s="44">
        <v>22.53</v>
      </c>
      <c r="F48" s="44">
        <v>24.19</v>
      </c>
      <c r="G48" s="44">
        <v>0</v>
      </c>
      <c r="H48" s="44">
        <v>0</v>
      </c>
      <c r="I48" s="44">
        <v>0</v>
      </c>
      <c r="J48" s="44">
        <v>29.08</v>
      </c>
      <c r="K48" s="44">
        <v>0</v>
      </c>
      <c r="L48" s="44">
        <v>7.94</v>
      </c>
      <c r="M48" s="44">
        <v>0</v>
      </c>
      <c r="N48" s="44">
        <v>0</v>
      </c>
      <c r="O48" s="44">
        <v>0</v>
      </c>
      <c r="P48" s="44">
        <v>0</v>
      </c>
      <c r="Q48" s="44">
        <v>0.84</v>
      </c>
      <c r="R48" s="44">
        <v>0.56999999999999995</v>
      </c>
      <c r="S48" s="44">
        <v>0.39</v>
      </c>
    </row>
    <row r="49" spans="1:19" ht="18">
      <c r="A49" s="41" t="s">
        <v>147</v>
      </c>
      <c r="B49" s="46">
        <v>15</v>
      </c>
      <c r="C49" s="46">
        <v>800</v>
      </c>
      <c r="D49" s="44">
        <v>20.260000000000002</v>
      </c>
      <c r="E49" s="44">
        <v>22.56</v>
      </c>
      <c r="F49" s="44">
        <v>19.39</v>
      </c>
      <c r="G49" s="44">
        <v>0</v>
      </c>
      <c r="H49" s="44">
        <v>0</v>
      </c>
      <c r="I49" s="44">
        <v>0</v>
      </c>
      <c r="J49" s="44">
        <v>26.94</v>
      </c>
      <c r="K49" s="44">
        <v>0</v>
      </c>
      <c r="L49" s="44">
        <v>9.3800000000000008</v>
      </c>
      <c r="M49" s="44">
        <v>0</v>
      </c>
      <c r="N49" s="44">
        <v>0</v>
      </c>
      <c r="O49" s="44">
        <v>0</v>
      </c>
      <c r="P49" s="44">
        <v>0</v>
      </c>
      <c r="Q49" s="44">
        <v>0.82</v>
      </c>
      <c r="R49" s="44">
        <v>0.64</v>
      </c>
      <c r="S49" s="44">
        <v>0</v>
      </c>
    </row>
    <row r="50" spans="1:19" ht="18">
      <c r="A50" s="41" t="s">
        <v>147</v>
      </c>
      <c r="B50" s="46">
        <v>15</v>
      </c>
      <c r="C50" s="46">
        <v>825</v>
      </c>
      <c r="D50" s="44">
        <v>26.34</v>
      </c>
      <c r="E50" s="44">
        <v>22.69</v>
      </c>
      <c r="F50" s="44">
        <v>13.4</v>
      </c>
      <c r="G50" s="44">
        <v>0</v>
      </c>
      <c r="H50" s="44">
        <v>0</v>
      </c>
      <c r="I50" s="44">
        <v>0</v>
      </c>
      <c r="J50" s="44">
        <v>24.9</v>
      </c>
      <c r="K50" s="44">
        <v>0</v>
      </c>
      <c r="L50" s="44">
        <v>11.17</v>
      </c>
      <c r="M50" s="44">
        <v>0</v>
      </c>
      <c r="N50" s="44">
        <v>0</v>
      </c>
      <c r="O50" s="44">
        <v>0</v>
      </c>
      <c r="P50" s="44">
        <v>0</v>
      </c>
      <c r="Q50" s="44">
        <v>0.78</v>
      </c>
      <c r="R50" s="44">
        <v>0.73</v>
      </c>
      <c r="S50" s="44">
        <v>0</v>
      </c>
    </row>
    <row r="51" spans="1:19" ht="18">
      <c r="A51" s="41" t="s">
        <v>147</v>
      </c>
      <c r="B51" s="46">
        <v>15</v>
      </c>
      <c r="C51" s="46">
        <v>850</v>
      </c>
      <c r="D51" s="44">
        <v>39.479999999999997</v>
      </c>
      <c r="E51" s="44">
        <v>23.08</v>
      </c>
      <c r="F51" s="44">
        <v>0</v>
      </c>
      <c r="G51" s="44">
        <v>0</v>
      </c>
      <c r="H51" s="44">
        <v>0</v>
      </c>
      <c r="I51" s="44">
        <v>0</v>
      </c>
      <c r="J51" s="44">
        <v>20.61</v>
      </c>
      <c r="K51" s="44">
        <v>0</v>
      </c>
      <c r="L51" s="44">
        <v>15.18</v>
      </c>
      <c r="M51" s="44">
        <v>0</v>
      </c>
      <c r="N51" s="44">
        <v>0</v>
      </c>
      <c r="O51" s="44">
        <v>0</v>
      </c>
      <c r="P51" s="44">
        <v>0</v>
      </c>
      <c r="Q51" s="44">
        <v>0.7</v>
      </c>
      <c r="R51" s="44">
        <v>0.94</v>
      </c>
      <c r="S51" s="44">
        <v>0</v>
      </c>
    </row>
    <row r="52" spans="1:19" ht="18">
      <c r="A52" s="41" t="s">
        <v>147</v>
      </c>
      <c r="B52" s="46">
        <v>15</v>
      </c>
      <c r="C52" s="46">
        <v>875</v>
      </c>
      <c r="D52" s="44">
        <v>40.81</v>
      </c>
      <c r="E52" s="44">
        <v>22.78</v>
      </c>
      <c r="F52" s="44">
        <v>0</v>
      </c>
      <c r="G52" s="44">
        <v>0</v>
      </c>
      <c r="H52" s="44">
        <v>0</v>
      </c>
      <c r="I52" s="44">
        <v>0</v>
      </c>
      <c r="J52" s="44">
        <v>19.7</v>
      </c>
      <c r="K52" s="44">
        <v>0</v>
      </c>
      <c r="L52" s="44">
        <v>15.02</v>
      </c>
      <c r="M52" s="44">
        <v>0</v>
      </c>
      <c r="N52" s="44">
        <v>0</v>
      </c>
      <c r="O52" s="44">
        <v>0</v>
      </c>
      <c r="P52" s="44">
        <v>0</v>
      </c>
      <c r="Q52" s="44">
        <v>0.66</v>
      </c>
      <c r="R52" s="44">
        <v>1.03</v>
      </c>
      <c r="S52" s="44">
        <v>0</v>
      </c>
    </row>
    <row r="53" spans="1:19" ht="18">
      <c r="A53" s="41" t="s">
        <v>147</v>
      </c>
      <c r="B53" s="46">
        <v>15</v>
      </c>
      <c r="C53" s="46">
        <v>900</v>
      </c>
      <c r="D53" s="44">
        <v>42.25</v>
      </c>
      <c r="E53" s="44">
        <v>22.44</v>
      </c>
      <c r="F53" s="44">
        <v>0</v>
      </c>
      <c r="G53" s="44">
        <v>0</v>
      </c>
      <c r="H53" s="44">
        <v>0</v>
      </c>
      <c r="I53" s="44">
        <v>0</v>
      </c>
      <c r="J53" s="44">
        <v>18.739999999999998</v>
      </c>
      <c r="K53" s="44">
        <v>0</v>
      </c>
      <c r="L53" s="44">
        <v>14.83</v>
      </c>
      <c r="M53" s="44">
        <v>0</v>
      </c>
      <c r="N53" s="44">
        <v>0</v>
      </c>
      <c r="O53" s="44">
        <v>0</v>
      </c>
      <c r="P53" s="44">
        <v>0</v>
      </c>
      <c r="Q53" s="44">
        <v>0.62</v>
      </c>
      <c r="R53" s="44">
        <v>1.1299999999999999</v>
      </c>
      <c r="S53" s="44">
        <v>0</v>
      </c>
    </row>
    <row r="54" spans="1:19" ht="18">
      <c r="A54" s="41" t="s">
        <v>147</v>
      </c>
      <c r="B54" s="46">
        <v>15</v>
      </c>
      <c r="C54" s="46">
        <v>925</v>
      </c>
      <c r="D54" s="44">
        <v>43.84</v>
      </c>
      <c r="E54" s="44">
        <v>22.01</v>
      </c>
      <c r="F54" s="44">
        <v>0</v>
      </c>
      <c r="G54" s="44">
        <v>0</v>
      </c>
      <c r="H54" s="44">
        <v>0</v>
      </c>
      <c r="I54" s="44">
        <v>0</v>
      </c>
      <c r="J54" s="44">
        <v>17.75</v>
      </c>
      <c r="K54" s="44">
        <v>0</v>
      </c>
      <c r="L54" s="44">
        <v>14.6</v>
      </c>
      <c r="M54" s="44">
        <v>0</v>
      </c>
      <c r="N54" s="44">
        <v>0</v>
      </c>
      <c r="O54" s="44">
        <v>0</v>
      </c>
      <c r="P54" s="44">
        <v>0</v>
      </c>
      <c r="Q54" s="44">
        <v>0.56000000000000005</v>
      </c>
      <c r="R54" s="44">
        <v>1.25</v>
      </c>
      <c r="S54" s="44">
        <v>0</v>
      </c>
    </row>
    <row r="55" spans="1:19" ht="18">
      <c r="A55" s="41" t="s">
        <v>146</v>
      </c>
      <c r="B55" s="46">
        <v>10</v>
      </c>
      <c r="C55" s="46">
        <v>675</v>
      </c>
      <c r="D55" s="44">
        <v>0</v>
      </c>
      <c r="E55" s="44">
        <v>15.07</v>
      </c>
      <c r="F55" s="44">
        <v>23.87</v>
      </c>
      <c r="G55" s="44">
        <v>7.76</v>
      </c>
      <c r="H55" s="44">
        <v>5.33</v>
      </c>
      <c r="I55" s="44">
        <v>0</v>
      </c>
      <c r="J55" s="44">
        <v>35.07</v>
      </c>
      <c r="K55" s="44">
        <v>0</v>
      </c>
      <c r="L55" s="44">
        <v>8.56</v>
      </c>
      <c r="M55" s="44">
        <v>0</v>
      </c>
      <c r="N55" s="44">
        <v>0</v>
      </c>
      <c r="O55" s="44">
        <v>0</v>
      </c>
      <c r="P55" s="44">
        <v>0</v>
      </c>
      <c r="Q55" s="44">
        <v>0</v>
      </c>
      <c r="R55" s="44">
        <v>1.98</v>
      </c>
      <c r="S55" s="44">
        <v>2.36</v>
      </c>
    </row>
    <row r="56" spans="1:19" ht="18">
      <c r="A56" s="41" t="s">
        <v>147</v>
      </c>
      <c r="B56" s="46">
        <v>10</v>
      </c>
      <c r="C56" s="46">
        <v>700</v>
      </c>
      <c r="D56" s="44">
        <v>7.16</v>
      </c>
      <c r="E56" s="44">
        <v>15.45</v>
      </c>
      <c r="F56" s="44">
        <v>21.88</v>
      </c>
      <c r="G56" s="44">
        <v>7.63</v>
      </c>
      <c r="H56" s="44">
        <v>1.66</v>
      </c>
      <c r="I56" s="44">
        <v>0</v>
      </c>
      <c r="J56" s="44">
        <v>33.380000000000003</v>
      </c>
      <c r="K56" s="44">
        <v>0</v>
      </c>
      <c r="L56" s="44">
        <v>9.42</v>
      </c>
      <c r="M56" s="44">
        <v>0</v>
      </c>
      <c r="N56" s="44">
        <v>0</v>
      </c>
      <c r="O56" s="44">
        <v>0</v>
      </c>
      <c r="P56" s="44">
        <v>0</v>
      </c>
      <c r="Q56" s="44">
        <v>0</v>
      </c>
      <c r="R56" s="44">
        <v>1.96</v>
      </c>
      <c r="S56" s="44">
        <v>1.46</v>
      </c>
    </row>
    <row r="57" spans="1:19" ht="18">
      <c r="A57" s="41" t="s">
        <v>147</v>
      </c>
      <c r="B57" s="46">
        <v>10</v>
      </c>
      <c r="C57" s="46">
        <v>725</v>
      </c>
      <c r="D57" s="44">
        <v>16.48</v>
      </c>
      <c r="E57" s="44">
        <v>14.77</v>
      </c>
      <c r="F57" s="44">
        <v>15.33</v>
      </c>
      <c r="G57" s="44">
        <v>8.7799999999999994</v>
      </c>
      <c r="H57" s="44">
        <v>0</v>
      </c>
      <c r="I57" s="44">
        <v>0</v>
      </c>
      <c r="J57" s="44">
        <v>30.38</v>
      </c>
      <c r="K57" s="44">
        <v>0</v>
      </c>
      <c r="L57" s="44">
        <v>11.87</v>
      </c>
      <c r="M57" s="44">
        <v>0</v>
      </c>
      <c r="N57" s="44">
        <v>0</v>
      </c>
      <c r="O57" s="44">
        <v>0</v>
      </c>
      <c r="P57" s="44">
        <v>0</v>
      </c>
      <c r="Q57" s="44">
        <v>0</v>
      </c>
      <c r="R57" s="44">
        <v>1.87</v>
      </c>
      <c r="S57" s="44">
        <v>0.54</v>
      </c>
    </row>
    <row r="58" spans="1:19" ht="18">
      <c r="A58" s="41" t="s">
        <v>147</v>
      </c>
      <c r="B58" s="46">
        <v>10</v>
      </c>
      <c r="C58" s="46">
        <v>750</v>
      </c>
      <c r="D58" s="44">
        <v>25.75</v>
      </c>
      <c r="E58" s="44">
        <v>13.75</v>
      </c>
      <c r="F58" s="44">
        <v>6.65</v>
      </c>
      <c r="G58" s="44">
        <v>10.37</v>
      </c>
      <c r="H58" s="44">
        <v>0</v>
      </c>
      <c r="I58" s="44">
        <v>0</v>
      </c>
      <c r="J58" s="44">
        <v>26.94</v>
      </c>
      <c r="K58" s="44">
        <v>0</v>
      </c>
      <c r="L58" s="44">
        <v>14.78</v>
      </c>
      <c r="M58" s="44">
        <v>0</v>
      </c>
      <c r="N58" s="44">
        <v>0</v>
      </c>
      <c r="O58" s="44">
        <v>0</v>
      </c>
      <c r="P58" s="44">
        <v>0</v>
      </c>
      <c r="Q58" s="44">
        <v>0</v>
      </c>
      <c r="R58" s="44">
        <v>1.76</v>
      </c>
      <c r="S58" s="44">
        <v>0</v>
      </c>
    </row>
    <row r="59" spans="1:19" ht="18">
      <c r="A59" s="41" t="s">
        <v>147</v>
      </c>
      <c r="B59" s="46">
        <v>10</v>
      </c>
      <c r="C59" s="46">
        <v>775</v>
      </c>
      <c r="D59" s="44">
        <v>33.35</v>
      </c>
      <c r="E59" s="44">
        <v>14.18</v>
      </c>
      <c r="F59" s="44">
        <v>0</v>
      </c>
      <c r="G59" s="44">
        <v>10.07</v>
      </c>
      <c r="H59" s="44">
        <v>0</v>
      </c>
      <c r="I59" s="44">
        <v>0</v>
      </c>
      <c r="J59" s="44">
        <v>23.95</v>
      </c>
      <c r="K59" s="44">
        <v>0</v>
      </c>
      <c r="L59" s="44">
        <v>16.7</v>
      </c>
      <c r="M59" s="44">
        <v>0</v>
      </c>
      <c r="N59" s="44">
        <v>0</v>
      </c>
      <c r="O59" s="44">
        <v>0</v>
      </c>
      <c r="P59" s="44">
        <v>0</v>
      </c>
      <c r="Q59" s="44">
        <v>0</v>
      </c>
      <c r="R59" s="44">
        <v>1.74</v>
      </c>
      <c r="S59" s="44">
        <v>0</v>
      </c>
    </row>
    <row r="60" spans="1:19" ht="18">
      <c r="A60" s="41" t="s">
        <v>147</v>
      </c>
      <c r="B60" s="46">
        <v>10</v>
      </c>
      <c r="C60" s="46">
        <v>800</v>
      </c>
      <c r="D60" s="44">
        <v>38.51</v>
      </c>
      <c r="E60" s="44">
        <v>17.68</v>
      </c>
      <c r="F60" s="44">
        <v>0</v>
      </c>
      <c r="G60" s="44">
        <v>5.26</v>
      </c>
      <c r="H60" s="44">
        <v>0</v>
      </c>
      <c r="I60" s="44">
        <v>0</v>
      </c>
      <c r="J60" s="44">
        <v>20.85</v>
      </c>
      <c r="K60" s="44">
        <v>0</v>
      </c>
      <c r="L60" s="44">
        <v>15.67</v>
      </c>
      <c r="M60" s="44">
        <v>0</v>
      </c>
      <c r="N60" s="44">
        <v>0</v>
      </c>
      <c r="O60" s="44">
        <v>0</v>
      </c>
      <c r="P60" s="44">
        <v>0</v>
      </c>
      <c r="Q60" s="44">
        <v>0</v>
      </c>
      <c r="R60" s="44">
        <v>2.02</v>
      </c>
      <c r="S60" s="44">
        <v>0</v>
      </c>
    </row>
    <row r="61" spans="1:19" ht="18">
      <c r="A61" s="41" t="s">
        <v>147</v>
      </c>
      <c r="B61" s="46">
        <v>10</v>
      </c>
      <c r="C61" s="46">
        <v>825</v>
      </c>
      <c r="D61" s="44">
        <v>44.23</v>
      </c>
      <c r="E61" s="44">
        <v>21.25</v>
      </c>
      <c r="F61" s="44">
        <v>0</v>
      </c>
      <c r="G61" s="44">
        <v>0.14000000000000001</v>
      </c>
      <c r="H61" s="44">
        <v>0</v>
      </c>
      <c r="I61" s="44">
        <v>0</v>
      </c>
      <c r="J61" s="44">
        <v>17.440000000000001</v>
      </c>
      <c r="K61" s="44">
        <v>0</v>
      </c>
      <c r="L61" s="44">
        <v>0</v>
      </c>
      <c r="M61" s="44">
        <v>14.57</v>
      </c>
      <c r="N61" s="44">
        <v>0</v>
      </c>
      <c r="O61" s="44">
        <v>0</v>
      </c>
      <c r="P61" s="44">
        <v>0</v>
      </c>
      <c r="Q61" s="44">
        <v>0</v>
      </c>
      <c r="R61" s="44">
        <v>2.37</v>
      </c>
      <c r="S61" s="44">
        <v>0</v>
      </c>
    </row>
    <row r="62" spans="1:19" ht="18">
      <c r="A62" s="41" t="s">
        <v>147</v>
      </c>
      <c r="B62" s="46">
        <v>10</v>
      </c>
      <c r="C62" s="46">
        <v>850</v>
      </c>
      <c r="D62" s="44">
        <v>46.02</v>
      </c>
      <c r="E62" s="44">
        <v>21.11</v>
      </c>
      <c r="F62" s="44">
        <v>0</v>
      </c>
      <c r="G62" s="44">
        <v>0</v>
      </c>
      <c r="H62" s="44">
        <v>0</v>
      </c>
      <c r="I62" s="44">
        <v>0</v>
      </c>
      <c r="J62" s="44">
        <v>16.28</v>
      </c>
      <c r="K62" s="44">
        <v>0</v>
      </c>
      <c r="L62" s="44">
        <v>0</v>
      </c>
      <c r="M62" s="44">
        <v>14.22</v>
      </c>
      <c r="N62" s="44">
        <v>0</v>
      </c>
      <c r="O62" s="44">
        <v>0</v>
      </c>
      <c r="P62" s="44">
        <v>0</v>
      </c>
      <c r="Q62" s="44">
        <v>0</v>
      </c>
      <c r="R62" s="44">
        <v>2.38</v>
      </c>
      <c r="S62" s="44">
        <v>0</v>
      </c>
    </row>
    <row r="63" spans="1:19" ht="18">
      <c r="A63" s="41" t="s">
        <v>147</v>
      </c>
      <c r="B63" s="46">
        <v>10</v>
      </c>
      <c r="C63" s="46">
        <v>875</v>
      </c>
      <c r="D63" s="44">
        <v>47.88</v>
      </c>
      <c r="E63" s="44">
        <v>20.81</v>
      </c>
      <c r="F63" s="44">
        <v>0</v>
      </c>
      <c r="G63" s="44">
        <v>0</v>
      </c>
      <c r="H63" s="44">
        <v>0</v>
      </c>
      <c r="I63" s="44">
        <v>0</v>
      </c>
      <c r="J63" s="44">
        <v>15.1</v>
      </c>
      <c r="K63" s="44">
        <v>0</v>
      </c>
      <c r="L63" s="44">
        <v>0</v>
      </c>
      <c r="M63" s="44">
        <v>13.84</v>
      </c>
      <c r="N63" s="44">
        <v>0</v>
      </c>
      <c r="O63" s="44">
        <v>0</v>
      </c>
      <c r="P63" s="44">
        <v>0</v>
      </c>
      <c r="Q63" s="44">
        <v>0</v>
      </c>
      <c r="R63" s="44">
        <v>2.38</v>
      </c>
      <c r="S63" s="44">
        <v>0</v>
      </c>
    </row>
    <row r="64" spans="1:19" ht="18">
      <c r="A64" s="41" t="s">
        <v>147</v>
      </c>
      <c r="B64" s="46">
        <v>10</v>
      </c>
      <c r="C64" s="46">
        <v>900</v>
      </c>
      <c r="D64" s="44">
        <v>49.99</v>
      </c>
      <c r="E64" s="44">
        <v>20.43</v>
      </c>
      <c r="F64" s="44">
        <v>0</v>
      </c>
      <c r="G64" s="44">
        <v>0</v>
      </c>
      <c r="H64" s="44">
        <v>0</v>
      </c>
      <c r="I64" s="44">
        <v>0</v>
      </c>
      <c r="J64" s="44">
        <v>13.81</v>
      </c>
      <c r="K64" s="44">
        <v>0</v>
      </c>
      <c r="L64" s="44">
        <v>0</v>
      </c>
      <c r="M64" s="44">
        <v>13.39</v>
      </c>
      <c r="N64" s="44">
        <v>0</v>
      </c>
      <c r="O64" s="44">
        <v>0</v>
      </c>
      <c r="P64" s="44">
        <v>0</v>
      </c>
      <c r="Q64" s="44">
        <v>0</v>
      </c>
      <c r="R64" s="44">
        <v>2.38</v>
      </c>
      <c r="S64" s="44">
        <v>0</v>
      </c>
    </row>
    <row r="65" spans="1:19" ht="18">
      <c r="A65" s="41" t="s">
        <v>147</v>
      </c>
      <c r="B65" s="46">
        <v>10</v>
      </c>
      <c r="C65" s="46">
        <v>925</v>
      </c>
      <c r="D65" s="44">
        <v>52.39</v>
      </c>
      <c r="E65" s="44">
        <v>19.96</v>
      </c>
      <c r="F65" s="44">
        <v>0</v>
      </c>
      <c r="G65" s="44">
        <v>0</v>
      </c>
      <c r="H65" s="44">
        <v>0</v>
      </c>
      <c r="I65" s="44">
        <v>0</v>
      </c>
      <c r="J65" s="44">
        <v>12.42</v>
      </c>
      <c r="K65" s="44">
        <v>0</v>
      </c>
      <c r="L65" s="44">
        <v>0</v>
      </c>
      <c r="M65" s="44">
        <v>12.86</v>
      </c>
      <c r="N65" s="44">
        <v>0</v>
      </c>
      <c r="O65" s="44">
        <v>0</v>
      </c>
      <c r="P65" s="44">
        <v>0</v>
      </c>
      <c r="Q65" s="44">
        <v>0</v>
      </c>
      <c r="R65" s="44">
        <v>2.38</v>
      </c>
      <c r="S65" s="44">
        <v>0</v>
      </c>
    </row>
    <row r="66" spans="1:19" ht="18">
      <c r="A66" s="41" t="s">
        <v>146</v>
      </c>
      <c r="B66" s="46">
        <v>5</v>
      </c>
      <c r="C66" s="46">
        <v>675</v>
      </c>
      <c r="D66" s="44">
        <v>0</v>
      </c>
      <c r="E66" s="44">
        <v>0</v>
      </c>
      <c r="F66" s="44">
        <v>3.03</v>
      </c>
      <c r="G66" s="44">
        <v>27.55</v>
      </c>
      <c r="H66" s="44">
        <v>9.58</v>
      </c>
      <c r="I66" s="44">
        <v>0</v>
      </c>
      <c r="J66" s="44">
        <v>38.17</v>
      </c>
      <c r="K66" s="44">
        <v>0</v>
      </c>
      <c r="L66" s="44">
        <v>0</v>
      </c>
      <c r="M66" s="44">
        <v>17.98</v>
      </c>
      <c r="N66" s="44">
        <v>0</v>
      </c>
      <c r="O66" s="44">
        <v>0</v>
      </c>
      <c r="P66" s="44">
        <v>0</v>
      </c>
      <c r="Q66" s="44">
        <v>0</v>
      </c>
      <c r="R66" s="44">
        <v>1.04</v>
      </c>
      <c r="S66" s="44">
        <v>2.65</v>
      </c>
    </row>
    <row r="67" spans="1:19" ht="18">
      <c r="A67" s="41" t="s">
        <v>147</v>
      </c>
      <c r="B67" s="46">
        <v>5</v>
      </c>
      <c r="C67" s="46">
        <v>700</v>
      </c>
      <c r="D67" s="44">
        <v>9.52</v>
      </c>
      <c r="E67" s="44">
        <v>0.49</v>
      </c>
      <c r="F67" s="44">
        <v>0</v>
      </c>
      <c r="G67" s="44">
        <v>26.91</v>
      </c>
      <c r="H67" s="44">
        <v>6.48</v>
      </c>
      <c r="I67" s="44">
        <v>0</v>
      </c>
      <c r="J67" s="44">
        <v>34.700000000000003</v>
      </c>
      <c r="K67" s="44">
        <v>0</v>
      </c>
      <c r="L67" s="44">
        <v>0</v>
      </c>
      <c r="M67" s="44">
        <v>18.899999999999999</v>
      </c>
      <c r="N67" s="44">
        <v>0</v>
      </c>
      <c r="O67" s="44">
        <v>0</v>
      </c>
      <c r="P67" s="44">
        <v>0</v>
      </c>
      <c r="Q67" s="44">
        <v>0</v>
      </c>
      <c r="R67" s="44">
        <v>1.07</v>
      </c>
      <c r="S67" s="44">
        <v>1.93</v>
      </c>
    </row>
    <row r="68" spans="1:19" ht="18">
      <c r="A68" s="41" t="s">
        <v>147</v>
      </c>
      <c r="B68" s="46">
        <v>5</v>
      </c>
      <c r="C68" s="46">
        <v>725</v>
      </c>
      <c r="D68" s="44">
        <v>21.4</v>
      </c>
      <c r="E68" s="44">
        <v>4.45</v>
      </c>
      <c r="F68" s="44">
        <v>0</v>
      </c>
      <c r="G68" s="44">
        <v>21.85</v>
      </c>
      <c r="H68" s="44">
        <v>2.83</v>
      </c>
      <c r="I68" s="44">
        <v>0</v>
      </c>
      <c r="J68" s="44">
        <v>29.2</v>
      </c>
      <c r="K68" s="44">
        <v>0</v>
      </c>
      <c r="L68" s="44">
        <v>0</v>
      </c>
      <c r="M68" s="44">
        <v>17.91</v>
      </c>
      <c r="N68" s="44">
        <v>0</v>
      </c>
      <c r="O68" s="44">
        <v>0</v>
      </c>
      <c r="P68" s="44">
        <v>0</v>
      </c>
      <c r="Q68" s="44">
        <v>0</v>
      </c>
      <c r="R68" s="44">
        <v>1.29</v>
      </c>
      <c r="S68" s="44">
        <v>1.07</v>
      </c>
    </row>
    <row r="69" spans="1:19" ht="18">
      <c r="A69" s="41" t="s">
        <v>147</v>
      </c>
      <c r="B69" s="46">
        <v>5</v>
      </c>
      <c r="C69" s="46">
        <v>750</v>
      </c>
      <c r="D69" s="44">
        <v>39.549999999999997</v>
      </c>
      <c r="E69" s="44">
        <v>9.5299999999999994</v>
      </c>
      <c r="F69" s="44">
        <v>0</v>
      </c>
      <c r="G69" s="44">
        <v>10.23</v>
      </c>
      <c r="H69" s="44">
        <v>0.13</v>
      </c>
      <c r="I69" s="44">
        <v>0</v>
      </c>
      <c r="J69" s="44">
        <v>17.670000000000002</v>
      </c>
      <c r="K69" s="44">
        <v>0</v>
      </c>
      <c r="L69" s="44">
        <v>0</v>
      </c>
      <c r="M69" s="44">
        <v>12.59</v>
      </c>
      <c r="N69" s="44">
        <v>8.4</v>
      </c>
      <c r="O69" s="44">
        <v>0</v>
      </c>
      <c r="P69" s="44">
        <v>0</v>
      </c>
      <c r="Q69" s="44">
        <v>0</v>
      </c>
      <c r="R69" s="44">
        <v>1.9</v>
      </c>
      <c r="S69" s="44">
        <v>0</v>
      </c>
    </row>
    <row r="70" spans="1:19" ht="18">
      <c r="A70" s="41" t="s">
        <v>147</v>
      </c>
      <c r="B70" s="46">
        <v>5</v>
      </c>
      <c r="C70" s="46">
        <v>775</v>
      </c>
      <c r="D70" s="44">
        <v>50.02</v>
      </c>
      <c r="E70" s="44">
        <v>12.51</v>
      </c>
      <c r="F70" s="44">
        <v>0</v>
      </c>
      <c r="G70" s="44">
        <v>0</v>
      </c>
      <c r="H70" s="44">
        <v>0</v>
      </c>
      <c r="I70" s="44">
        <v>0</v>
      </c>
      <c r="J70" s="44">
        <v>9.59</v>
      </c>
      <c r="K70" s="44">
        <v>0</v>
      </c>
      <c r="L70" s="44">
        <v>0</v>
      </c>
      <c r="M70" s="44">
        <v>7.22</v>
      </c>
      <c r="N70" s="44">
        <v>18.13</v>
      </c>
      <c r="O70" s="44">
        <v>0</v>
      </c>
      <c r="P70" s="44">
        <v>0</v>
      </c>
      <c r="Q70" s="44">
        <v>0</v>
      </c>
      <c r="R70" s="44">
        <v>2.5299999999999998</v>
      </c>
      <c r="S70" s="44">
        <v>0</v>
      </c>
    </row>
    <row r="71" spans="1:19" ht="18">
      <c r="A71" s="41" t="s">
        <v>147</v>
      </c>
      <c r="B71" s="46">
        <v>5</v>
      </c>
      <c r="C71" s="46">
        <v>800</v>
      </c>
      <c r="D71" s="44">
        <v>51.88</v>
      </c>
      <c r="E71" s="44">
        <v>10.99</v>
      </c>
      <c r="F71" s="44">
        <v>0</v>
      </c>
      <c r="G71" s="44">
        <v>0</v>
      </c>
      <c r="H71" s="44">
        <v>0</v>
      </c>
      <c r="I71" s="44">
        <v>0</v>
      </c>
      <c r="J71" s="44">
        <v>8.0399999999999991</v>
      </c>
      <c r="K71" s="44">
        <v>0</v>
      </c>
      <c r="L71" s="44">
        <v>0</v>
      </c>
      <c r="M71" s="44">
        <v>5.92</v>
      </c>
      <c r="N71" s="44">
        <v>20.62</v>
      </c>
      <c r="O71" s="44">
        <v>0</v>
      </c>
      <c r="P71" s="44">
        <v>0</v>
      </c>
      <c r="Q71" s="44">
        <v>0</v>
      </c>
      <c r="R71" s="44">
        <v>2.5499999999999998</v>
      </c>
      <c r="S71" s="44">
        <v>0</v>
      </c>
    </row>
    <row r="72" spans="1:19" ht="18">
      <c r="A72" s="41" t="s">
        <v>147</v>
      </c>
      <c r="B72" s="46">
        <v>5</v>
      </c>
      <c r="C72" s="46">
        <v>825</v>
      </c>
      <c r="D72" s="44">
        <v>54.39</v>
      </c>
      <c r="E72" s="44">
        <v>10.1</v>
      </c>
      <c r="F72" s="44">
        <v>0</v>
      </c>
      <c r="G72" s="44">
        <v>0</v>
      </c>
      <c r="H72" s="44">
        <v>0</v>
      </c>
      <c r="I72" s="44">
        <v>0</v>
      </c>
      <c r="J72" s="44">
        <v>6.06</v>
      </c>
      <c r="K72" s="44">
        <v>0</v>
      </c>
      <c r="L72" s="44">
        <v>0</v>
      </c>
      <c r="M72" s="44">
        <v>4.57</v>
      </c>
      <c r="N72" s="44">
        <v>22.29</v>
      </c>
      <c r="O72" s="44">
        <v>0.06</v>
      </c>
      <c r="P72" s="44">
        <v>0</v>
      </c>
      <c r="Q72" s="44">
        <v>0</v>
      </c>
      <c r="R72" s="44">
        <v>2.5299999999999998</v>
      </c>
      <c r="S72" s="44">
        <v>0</v>
      </c>
    </row>
    <row r="73" spans="1:19" ht="18">
      <c r="A73" s="41" t="s">
        <v>147</v>
      </c>
      <c r="B73" s="46">
        <v>5</v>
      </c>
      <c r="C73" s="46">
        <v>850</v>
      </c>
      <c r="D73" s="44">
        <v>57.19</v>
      </c>
      <c r="E73" s="44">
        <v>7.56</v>
      </c>
      <c r="F73" s="44">
        <v>0</v>
      </c>
      <c r="G73" s="44">
        <v>0</v>
      </c>
      <c r="H73" s="44">
        <v>0</v>
      </c>
      <c r="I73" s="44">
        <v>0</v>
      </c>
      <c r="J73" s="44">
        <v>4.66</v>
      </c>
      <c r="K73" s="44">
        <v>0</v>
      </c>
      <c r="L73" s="44">
        <v>0</v>
      </c>
      <c r="M73" s="44">
        <v>2.34</v>
      </c>
      <c r="N73" s="44">
        <v>24.41</v>
      </c>
      <c r="O73" s="44">
        <v>1.44</v>
      </c>
      <c r="P73" s="44">
        <v>0</v>
      </c>
      <c r="Q73" s="44">
        <v>0</v>
      </c>
      <c r="R73" s="44">
        <v>2.41</v>
      </c>
      <c r="S73" s="44">
        <v>0</v>
      </c>
    </row>
    <row r="74" spans="1:19" ht="18">
      <c r="A74" s="41" t="s">
        <v>147</v>
      </c>
      <c r="B74" s="46">
        <v>5</v>
      </c>
      <c r="C74" s="46">
        <v>875</v>
      </c>
      <c r="D74" s="44">
        <v>60.22</v>
      </c>
      <c r="E74" s="44">
        <v>4.1399999999999997</v>
      </c>
      <c r="F74" s="44">
        <v>0</v>
      </c>
      <c r="G74" s="44">
        <v>0</v>
      </c>
      <c r="H74" s="44">
        <v>0</v>
      </c>
      <c r="I74" s="44">
        <v>0</v>
      </c>
      <c r="J74" s="44">
        <v>3.94</v>
      </c>
      <c r="K74" s="44">
        <v>0</v>
      </c>
      <c r="L74" s="44">
        <v>0</v>
      </c>
      <c r="M74" s="44">
        <v>0</v>
      </c>
      <c r="N74" s="44">
        <v>25.54</v>
      </c>
      <c r="O74" s="44">
        <v>3.94</v>
      </c>
      <c r="P74" s="44">
        <v>0</v>
      </c>
      <c r="Q74" s="44">
        <v>0</v>
      </c>
      <c r="R74" s="44">
        <v>2.23</v>
      </c>
      <c r="S74" s="44">
        <v>0</v>
      </c>
    </row>
    <row r="75" spans="1:19" ht="18">
      <c r="A75" s="41" t="s">
        <v>147</v>
      </c>
      <c r="B75" s="46">
        <v>5</v>
      </c>
      <c r="C75" s="46">
        <v>900</v>
      </c>
      <c r="D75" s="44">
        <v>64.7</v>
      </c>
      <c r="E75" s="44">
        <v>2.33</v>
      </c>
      <c r="F75" s="44">
        <v>0</v>
      </c>
      <c r="G75" s="44">
        <v>0</v>
      </c>
      <c r="H75" s="44">
        <v>0</v>
      </c>
      <c r="I75" s="44">
        <v>0</v>
      </c>
      <c r="J75" s="44">
        <v>2.13</v>
      </c>
      <c r="K75" s="44">
        <v>0</v>
      </c>
      <c r="L75" s="44">
        <v>0</v>
      </c>
      <c r="M75" s="44">
        <v>0</v>
      </c>
      <c r="N75" s="44">
        <v>24.2</v>
      </c>
      <c r="O75" s="44">
        <v>4.46</v>
      </c>
      <c r="P75" s="44">
        <v>0</v>
      </c>
      <c r="Q75" s="44">
        <v>0</v>
      </c>
      <c r="R75" s="44">
        <v>2.19</v>
      </c>
      <c r="S75" s="44">
        <v>0</v>
      </c>
    </row>
    <row r="76" spans="1:19" ht="18">
      <c r="A76" s="98" t="s">
        <v>147</v>
      </c>
      <c r="B76" s="102">
        <v>5</v>
      </c>
      <c r="C76" s="102">
        <v>925</v>
      </c>
      <c r="D76" s="101">
        <v>68.89</v>
      </c>
      <c r="E76" s="101">
        <v>1.41</v>
      </c>
      <c r="F76" s="101">
        <v>0</v>
      </c>
      <c r="G76" s="101">
        <v>0</v>
      </c>
      <c r="H76" s="101">
        <v>0</v>
      </c>
      <c r="I76" s="101">
        <v>0</v>
      </c>
      <c r="J76" s="101">
        <v>0</v>
      </c>
      <c r="K76" s="101">
        <v>0</v>
      </c>
      <c r="L76" s="101">
        <v>0</v>
      </c>
      <c r="M76" s="101">
        <v>0</v>
      </c>
      <c r="N76" s="101">
        <v>22.86</v>
      </c>
      <c r="O76" s="101">
        <v>4.67</v>
      </c>
      <c r="P76" s="101">
        <v>0</v>
      </c>
      <c r="Q76" s="101">
        <v>0</v>
      </c>
      <c r="R76" s="101">
        <v>2.17</v>
      </c>
      <c r="S76" s="101">
        <v>0</v>
      </c>
    </row>
    <row r="77" spans="1:19" ht="16" thickBot="1">
      <c r="A77" s="77"/>
      <c r="B77" s="77"/>
      <c r="C77" s="77"/>
      <c r="D77" s="77"/>
      <c r="E77" s="77"/>
      <c r="F77" s="77"/>
      <c r="G77" s="77"/>
      <c r="H77" s="77"/>
      <c r="I77" s="77"/>
      <c r="J77" s="77"/>
      <c r="K77" s="77"/>
      <c r="L77" s="77"/>
      <c r="M77" s="77"/>
      <c r="N77" s="77"/>
      <c r="O77" s="77"/>
      <c r="P77" s="77"/>
      <c r="Q77" s="77"/>
    </row>
    <row r="78" spans="1:19" ht="16" thickBot="1">
      <c r="A78" s="25" t="s">
        <v>150</v>
      </c>
      <c r="B78" s="79"/>
      <c r="C78" s="79"/>
      <c r="D78" s="79"/>
      <c r="E78" s="79"/>
      <c r="F78" s="79"/>
      <c r="G78" s="79"/>
      <c r="H78" s="79"/>
      <c r="I78" s="79"/>
      <c r="J78" s="79"/>
      <c r="K78" s="79"/>
      <c r="L78" s="79"/>
      <c r="M78" s="79"/>
      <c r="N78" s="79"/>
      <c r="O78" s="79"/>
      <c r="P78" s="79"/>
      <c r="Q78" s="79"/>
    </row>
    <row r="79" spans="1:19" ht="18" customHeight="1">
      <c r="A79" s="103" t="s">
        <v>148</v>
      </c>
      <c r="B79" s="103" t="s">
        <v>149</v>
      </c>
      <c r="C79" s="104" t="s">
        <v>295</v>
      </c>
      <c r="D79" s="104" t="s">
        <v>248</v>
      </c>
      <c r="E79" s="104" t="s">
        <v>188</v>
      </c>
      <c r="F79" s="104" t="s">
        <v>189</v>
      </c>
      <c r="G79" s="104" t="s">
        <v>190</v>
      </c>
      <c r="H79" s="104" t="s">
        <v>191</v>
      </c>
      <c r="I79" s="104" t="s">
        <v>249</v>
      </c>
      <c r="J79" s="104" t="s">
        <v>192</v>
      </c>
      <c r="K79" s="104" t="s">
        <v>250</v>
      </c>
      <c r="L79" s="104" t="s">
        <v>251</v>
      </c>
      <c r="M79" s="104" t="s">
        <v>252</v>
      </c>
      <c r="N79" s="104" t="s">
        <v>193</v>
      </c>
      <c r="O79" s="104" t="s">
        <v>254</v>
      </c>
      <c r="P79" s="104" t="s">
        <v>253</v>
      </c>
    </row>
    <row r="80" spans="1:19">
      <c r="A80" s="74">
        <v>700</v>
      </c>
      <c r="B80" s="74">
        <v>15</v>
      </c>
      <c r="C80" s="75">
        <v>0</v>
      </c>
      <c r="D80" s="75">
        <v>0.94115300000000002</v>
      </c>
      <c r="E80" s="75">
        <v>4.1256700000000004</v>
      </c>
      <c r="F80" s="75">
        <v>0</v>
      </c>
      <c r="G80" s="75">
        <v>20.161200000000001</v>
      </c>
      <c r="H80" s="75">
        <v>19.722200000000001</v>
      </c>
      <c r="I80" s="75">
        <v>3.8365800000000001</v>
      </c>
      <c r="J80" s="75">
        <v>0</v>
      </c>
      <c r="K80" s="75">
        <v>15.117900000000001</v>
      </c>
      <c r="L80" s="75">
        <v>35.847499999999997</v>
      </c>
      <c r="M80" s="75">
        <v>0.247838</v>
      </c>
      <c r="N80" s="75">
        <v>0</v>
      </c>
      <c r="O80" s="75">
        <v>0</v>
      </c>
      <c r="P80" s="75">
        <v>0</v>
      </c>
    </row>
    <row r="81" spans="1:16">
      <c r="A81" s="74">
        <v>725</v>
      </c>
      <c r="B81" s="74">
        <v>15</v>
      </c>
      <c r="C81" s="75">
        <v>0.63801799999999997</v>
      </c>
      <c r="D81" s="75">
        <v>1.0218799999999999</v>
      </c>
      <c r="E81" s="75">
        <v>3.1189300000000002</v>
      </c>
      <c r="F81" s="75">
        <v>0</v>
      </c>
      <c r="G81" s="75">
        <v>20.476299999999998</v>
      </c>
      <c r="H81" s="75">
        <v>21.3979</v>
      </c>
      <c r="I81" s="75">
        <v>4.5199400000000001</v>
      </c>
      <c r="J81" s="75">
        <v>0</v>
      </c>
      <c r="K81" s="75">
        <v>13.0296</v>
      </c>
      <c r="L81" s="75">
        <v>35.553400000000003</v>
      </c>
      <c r="M81" s="75">
        <v>0.24406800000000001</v>
      </c>
      <c r="N81" s="75">
        <v>0</v>
      </c>
      <c r="O81" s="75">
        <v>0</v>
      </c>
      <c r="P81" s="75">
        <v>0</v>
      </c>
    </row>
    <row r="82" spans="1:16">
      <c r="A82" s="74">
        <v>750</v>
      </c>
      <c r="B82" s="74">
        <v>15</v>
      </c>
      <c r="C82" s="75">
        <v>1.72885</v>
      </c>
      <c r="D82" s="75">
        <v>0.69129300000000005</v>
      </c>
      <c r="E82" s="75">
        <v>2.1646200000000002</v>
      </c>
      <c r="F82" s="75">
        <v>0</v>
      </c>
      <c r="G82" s="75">
        <v>20.194800000000001</v>
      </c>
      <c r="H82" s="75">
        <v>23.974900000000002</v>
      </c>
      <c r="I82" s="75">
        <v>5.7365500000000003</v>
      </c>
      <c r="J82" s="75">
        <v>0</v>
      </c>
      <c r="K82" s="75">
        <v>10.1859</v>
      </c>
      <c r="L82" s="75">
        <v>35.070300000000003</v>
      </c>
      <c r="M82" s="75">
        <v>0.25279699999999999</v>
      </c>
      <c r="N82" s="75">
        <v>0</v>
      </c>
      <c r="O82" s="75">
        <v>0</v>
      </c>
      <c r="P82" s="75">
        <v>0</v>
      </c>
    </row>
    <row r="83" spans="1:16">
      <c r="A83" s="74">
        <v>775</v>
      </c>
      <c r="B83" s="74">
        <v>15</v>
      </c>
      <c r="C83" s="75">
        <v>3.28491</v>
      </c>
      <c r="D83" s="75">
        <v>0</v>
      </c>
      <c r="E83" s="75">
        <v>1.13395</v>
      </c>
      <c r="F83" s="75">
        <v>0</v>
      </c>
      <c r="G83" s="75">
        <v>19.681699999999999</v>
      </c>
      <c r="H83" s="75">
        <v>27.122900000000001</v>
      </c>
      <c r="I83" s="75">
        <v>7.2215800000000003</v>
      </c>
      <c r="J83" s="75">
        <v>0</v>
      </c>
      <c r="K83" s="75">
        <v>6.9626900000000003</v>
      </c>
      <c r="L83" s="75">
        <v>34.316800000000001</v>
      </c>
      <c r="M83" s="75">
        <v>0.27537899999999998</v>
      </c>
      <c r="N83" s="75">
        <v>0</v>
      </c>
      <c r="O83" s="75">
        <v>0</v>
      </c>
      <c r="P83" s="75">
        <v>0</v>
      </c>
    </row>
    <row r="84" spans="1:16">
      <c r="A84" s="74">
        <v>800</v>
      </c>
      <c r="B84" s="74">
        <v>15</v>
      </c>
      <c r="C84" s="75">
        <v>4.3143700000000003</v>
      </c>
      <c r="D84" s="75">
        <v>0</v>
      </c>
      <c r="E84" s="75">
        <v>0.390073</v>
      </c>
      <c r="F84" s="75">
        <v>0</v>
      </c>
      <c r="G84" s="75">
        <v>19.6967</v>
      </c>
      <c r="H84" s="75">
        <v>28.5457</v>
      </c>
      <c r="I84" s="75">
        <v>7.7111299999999998</v>
      </c>
      <c r="J84" s="75">
        <v>0</v>
      </c>
      <c r="K84" s="75">
        <v>5.1427800000000001</v>
      </c>
      <c r="L84" s="75">
        <v>33.9238</v>
      </c>
      <c r="M84" s="75">
        <v>0.27537899999999998</v>
      </c>
      <c r="N84" s="75">
        <v>0</v>
      </c>
      <c r="O84" s="75">
        <v>0</v>
      </c>
      <c r="P84" s="75">
        <v>0</v>
      </c>
    </row>
    <row r="85" spans="1:16">
      <c r="A85" s="74">
        <v>825</v>
      </c>
      <c r="B85" s="74">
        <v>15</v>
      </c>
      <c r="C85" s="75">
        <v>5.2513500000000004</v>
      </c>
      <c r="D85" s="75">
        <v>0</v>
      </c>
      <c r="E85" s="75">
        <v>0</v>
      </c>
      <c r="F85" s="75">
        <v>0</v>
      </c>
      <c r="G85" s="75">
        <v>19.552399999999999</v>
      </c>
      <c r="H85" s="75">
        <v>29.5548</v>
      </c>
      <c r="I85" s="75">
        <v>7.8170999999999999</v>
      </c>
      <c r="J85" s="75">
        <v>3.5077999999999998E-2</v>
      </c>
      <c r="K85" s="75">
        <v>3.93723</v>
      </c>
      <c r="L85" s="75">
        <v>33.586300000000001</v>
      </c>
      <c r="M85" s="75">
        <v>0.26574399999999998</v>
      </c>
      <c r="N85" s="75">
        <v>0</v>
      </c>
      <c r="O85" s="75">
        <v>0</v>
      </c>
      <c r="P85" s="75">
        <v>0</v>
      </c>
    </row>
    <row r="86" spans="1:16">
      <c r="A86" s="74">
        <v>850</v>
      </c>
      <c r="B86" s="74">
        <v>15</v>
      </c>
      <c r="C86" s="75">
        <v>7.5805100000000003</v>
      </c>
      <c r="D86" s="75">
        <v>0</v>
      </c>
      <c r="E86" s="75">
        <v>0</v>
      </c>
      <c r="F86" s="75">
        <v>0</v>
      </c>
      <c r="G86" s="75">
        <v>17.349900000000002</v>
      </c>
      <c r="H86" s="75">
        <v>32.958300000000001</v>
      </c>
      <c r="I86" s="75">
        <v>7.8978599999999997</v>
      </c>
      <c r="J86" s="75">
        <v>0.10170999999999999</v>
      </c>
      <c r="K86" s="75">
        <v>0</v>
      </c>
      <c r="L86" s="75">
        <v>32.685600000000001</v>
      </c>
      <c r="M86" s="75">
        <v>0.24653</v>
      </c>
      <c r="N86" s="75">
        <v>0</v>
      </c>
      <c r="O86" s="75">
        <v>1.1795800000000001</v>
      </c>
      <c r="P86" s="75">
        <v>0</v>
      </c>
    </row>
    <row r="87" spans="1:16">
      <c r="A87" s="74">
        <v>875</v>
      </c>
      <c r="B87" s="74">
        <v>15</v>
      </c>
      <c r="C87" s="75">
        <v>8.5150400000000008</v>
      </c>
      <c r="D87" s="75">
        <v>0</v>
      </c>
      <c r="E87" s="75">
        <v>0</v>
      </c>
      <c r="F87" s="75">
        <v>0</v>
      </c>
      <c r="G87" s="75">
        <v>16.2379</v>
      </c>
      <c r="H87" s="75">
        <v>33.603099999999998</v>
      </c>
      <c r="I87" s="75">
        <v>7.7413100000000004</v>
      </c>
      <c r="J87" s="75">
        <v>0.140739</v>
      </c>
      <c r="K87" s="75">
        <v>0</v>
      </c>
      <c r="L87" s="75">
        <v>32.46</v>
      </c>
      <c r="M87" s="75">
        <v>0.23294899999999999</v>
      </c>
      <c r="N87" s="75">
        <v>0</v>
      </c>
      <c r="O87" s="75">
        <v>1.0688899999999999</v>
      </c>
      <c r="P87" s="75">
        <v>0</v>
      </c>
    </row>
    <row r="88" spans="1:16">
      <c r="A88" s="74">
        <v>900</v>
      </c>
      <c r="B88" s="74">
        <v>15</v>
      </c>
      <c r="C88" s="75">
        <v>9.3260100000000001</v>
      </c>
      <c r="D88" s="75">
        <v>0</v>
      </c>
      <c r="E88" s="75">
        <v>0</v>
      </c>
      <c r="F88" s="75">
        <v>0</v>
      </c>
      <c r="G88" s="75">
        <v>15.1784</v>
      </c>
      <c r="H88" s="75">
        <v>34.228400000000001</v>
      </c>
      <c r="I88" s="75">
        <v>7.6236100000000002</v>
      </c>
      <c r="J88" s="75">
        <v>0.17241400000000001</v>
      </c>
      <c r="K88" s="75">
        <v>0</v>
      </c>
      <c r="L88" s="75">
        <v>32.265000000000001</v>
      </c>
      <c r="M88" s="75">
        <v>0.22117999999999999</v>
      </c>
      <c r="N88" s="75">
        <v>0</v>
      </c>
      <c r="O88" s="75">
        <v>0.98498300000000005</v>
      </c>
      <c r="P88" s="75">
        <v>0</v>
      </c>
    </row>
    <row r="89" spans="1:16">
      <c r="A89" s="74">
        <v>667</v>
      </c>
      <c r="B89" s="74">
        <v>10</v>
      </c>
      <c r="C89" s="75">
        <v>0</v>
      </c>
      <c r="D89" s="75">
        <v>5.03</v>
      </c>
      <c r="E89" s="75">
        <v>0</v>
      </c>
      <c r="F89" s="75">
        <v>0</v>
      </c>
      <c r="G89" s="75">
        <v>25.53</v>
      </c>
      <c r="H89" s="75">
        <v>22.63</v>
      </c>
      <c r="I89" s="75">
        <v>2.4700000000000002</v>
      </c>
      <c r="J89" s="75">
        <v>0.36</v>
      </c>
      <c r="K89" s="75">
        <v>7.54</v>
      </c>
      <c r="L89" s="75">
        <v>36.25</v>
      </c>
      <c r="M89" s="75">
        <v>0</v>
      </c>
      <c r="N89" s="75">
        <v>0</v>
      </c>
      <c r="O89" s="75">
        <v>0</v>
      </c>
      <c r="P89" s="75">
        <v>0</v>
      </c>
    </row>
    <row r="90" spans="1:16">
      <c r="A90" s="74">
        <v>700</v>
      </c>
      <c r="B90" s="74">
        <v>10</v>
      </c>
      <c r="C90" s="75">
        <v>2.2751700000000001</v>
      </c>
      <c r="D90" s="75">
        <v>4.5036399999999999</v>
      </c>
      <c r="E90" s="75">
        <v>0</v>
      </c>
      <c r="F90" s="75">
        <v>0</v>
      </c>
      <c r="G90" s="75">
        <v>24.3813</v>
      </c>
      <c r="H90" s="75">
        <v>23.7241</v>
      </c>
      <c r="I90" s="75">
        <v>3.04819</v>
      </c>
      <c r="J90" s="75">
        <v>0.38195899999999999</v>
      </c>
      <c r="K90" s="75">
        <v>6.1146500000000001</v>
      </c>
      <c r="L90" s="75">
        <v>35.570999999999998</v>
      </c>
      <c r="M90" s="75">
        <v>0</v>
      </c>
      <c r="N90" s="75">
        <v>0</v>
      </c>
      <c r="O90" s="75">
        <v>0</v>
      </c>
      <c r="P90" s="75">
        <v>0</v>
      </c>
    </row>
    <row r="91" spans="1:16">
      <c r="A91" s="74">
        <v>725</v>
      </c>
      <c r="B91" s="74">
        <v>10</v>
      </c>
      <c r="C91" s="75">
        <v>3.14317</v>
      </c>
      <c r="D91" s="75">
        <v>3.6703199999999998</v>
      </c>
      <c r="E91" s="75">
        <v>0</v>
      </c>
      <c r="F91" s="75">
        <v>0</v>
      </c>
      <c r="G91" s="75">
        <v>23.606400000000001</v>
      </c>
      <c r="H91" s="75">
        <v>25.207000000000001</v>
      </c>
      <c r="I91" s="75">
        <v>3.8261799999999999</v>
      </c>
      <c r="J91" s="75">
        <v>0.42586200000000002</v>
      </c>
      <c r="K91" s="75">
        <v>5.0442999999999998</v>
      </c>
      <c r="L91" s="75">
        <v>35.076700000000002</v>
      </c>
      <c r="M91" s="75">
        <v>0</v>
      </c>
      <c r="N91" s="75">
        <v>0</v>
      </c>
      <c r="O91" s="75">
        <v>0</v>
      </c>
      <c r="P91" s="75">
        <v>0</v>
      </c>
    </row>
    <row r="92" spans="1:16">
      <c r="A92" s="74">
        <v>750</v>
      </c>
      <c r="B92" s="74">
        <v>10</v>
      </c>
      <c r="C92" s="75">
        <v>4.3119100000000001</v>
      </c>
      <c r="D92" s="75">
        <v>2.4626100000000002</v>
      </c>
      <c r="E92" s="75">
        <v>0</v>
      </c>
      <c r="F92" s="75">
        <v>0</v>
      </c>
      <c r="G92" s="75">
        <v>22.581199999999999</v>
      </c>
      <c r="H92" s="75">
        <v>26.996500000000001</v>
      </c>
      <c r="I92" s="75">
        <v>4.8586400000000003</v>
      </c>
      <c r="J92" s="75">
        <v>0.497137</v>
      </c>
      <c r="K92" s="75">
        <v>3.91269</v>
      </c>
      <c r="L92" s="75">
        <v>34.379199999999997</v>
      </c>
      <c r="M92" s="75">
        <v>0</v>
      </c>
      <c r="N92" s="75">
        <v>0</v>
      </c>
      <c r="O92" s="75">
        <v>0</v>
      </c>
      <c r="P92" s="75">
        <v>0</v>
      </c>
    </row>
    <row r="93" spans="1:16">
      <c r="A93" s="74">
        <v>775</v>
      </c>
      <c r="B93" s="74">
        <v>10</v>
      </c>
      <c r="C93" s="75">
        <v>7.3044000000000002</v>
      </c>
      <c r="D93" s="75">
        <v>1.02583</v>
      </c>
      <c r="E93" s="75">
        <v>0</v>
      </c>
      <c r="F93" s="75">
        <v>0</v>
      </c>
      <c r="G93" s="75">
        <v>20.320599999999999</v>
      </c>
      <c r="H93" s="75">
        <v>30.904800000000002</v>
      </c>
      <c r="I93" s="75">
        <v>6.1266499999999997</v>
      </c>
      <c r="J93" s="75">
        <v>0.56594800000000001</v>
      </c>
      <c r="K93" s="75">
        <v>0</v>
      </c>
      <c r="L93" s="75">
        <v>32.795499999999997</v>
      </c>
      <c r="M93" s="75">
        <v>1.7488699999999999E-2</v>
      </c>
      <c r="N93" s="75">
        <v>0</v>
      </c>
      <c r="O93" s="75">
        <v>0.93874299999999999</v>
      </c>
      <c r="P93" s="75">
        <v>0</v>
      </c>
    </row>
    <row r="94" spans="1:16">
      <c r="A94" s="74">
        <v>800</v>
      </c>
      <c r="B94" s="74">
        <v>10</v>
      </c>
      <c r="C94" s="75">
        <v>8.4733599999999996</v>
      </c>
      <c r="D94" s="75">
        <v>0</v>
      </c>
      <c r="E94" s="75">
        <v>0</v>
      </c>
      <c r="F94" s="75">
        <v>0</v>
      </c>
      <c r="G94" s="75">
        <v>19.160699999999999</v>
      </c>
      <c r="H94" s="75">
        <v>31.870999999999999</v>
      </c>
      <c r="I94" s="75">
        <v>6.9764999999999997</v>
      </c>
      <c r="J94" s="75">
        <v>0.53748700000000005</v>
      </c>
      <c r="K94" s="75">
        <v>0</v>
      </c>
      <c r="L94" s="75">
        <v>32.1952</v>
      </c>
      <c r="M94" s="75">
        <v>6.6780500000000007E-2</v>
      </c>
      <c r="N94" s="75">
        <v>0</v>
      </c>
      <c r="O94" s="75">
        <v>0.71906000000000003</v>
      </c>
      <c r="P94" s="75">
        <v>0</v>
      </c>
    </row>
    <row r="95" spans="1:16">
      <c r="A95" s="74">
        <v>825</v>
      </c>
      <c r="B95" s="74">
        <v>10</v>
      </c>
      <c r="C95" s="75">
        <v>9.3764099999999999</v>
      </c>
      <c r="D95" s="75">
        <v>0</v>
      </c>
      <c r="E95" s="75">
        <v>0</v>
      </c>
      <c r="F95" s="75">
        <v>0</v>
      </c>
      <c r="G95" s="75">
        <v>18.316199999999998</v>
      </c>
      <c r="H95" s="75">
        <v>32.119700000000002</v>
      </c>
      <c r="I95" s="75">
        <v>6.8867200000000004</v>
      </c>
      <c r="J95" s="75">
        <v>0.589341</v>
      </c>
      <c r="K95" s="75">
        <v>0</v>
      </c>
      <c r="L95" s="75">
        <v>31.994800000000001</v>
      </c>
      <c r="M95" s="75">
        <v>3.9729E-2</v>
      </c>
      <c r="N95" s="75">
        <v>0</v>
      </c>
      <c r="O95" s="75">
        <v>0</v>
      </c>
      <c r="P95" s="75">
        <v>0.67714300000000005</v>
      </c>
    </row>
    <row r="96" spans="1:16">
      <c r="A96" s="74">
        <v>850</v>
      </c>
      <c r="B96" s="74">
        <v>10</v>
      </c>
      <c r="C96" s="75">
        <v>10.3217</v>
      </c>
      <c r="D96" s="75">
        <v>0</v>
      </c>
      <c r="E96" s="75">
        <v>0</v>
      </c>
      <c r="F96" s="75">
        <v>0</v>
      </c>
      <c r="G96" s="75">
        <v>17.580300000000001</v>
      </c>
      <c r="H96" s="75">
        <v>32.271900000000002</v>
      </c>
      <c r="I96" s="75">
        <v>6.76119</v>
      </c>
      <c r="J96" s="75">
        <v>0.66692200000000001</v>
      </c>
      <c r="K96" s="75">
        <v>0</v>
      </c>
      <c r="L96" s="75">
        <v>31.764700000000001</v>
      </c>
      <c r="M96" s="75">
        <v>0</v>
      </c>
      <c r="N96" s="75">
        <v>0</v>
      </c>
      <c r="O96" s="75">
        <v>0</v>
      </c>
      <c r="P96" s="75">
        <v>0.63334900000000005</v>
      </c>
    </row>
    <row r="97" spans="1:16">
      <c r="A97" s="74">
        <v>875</v>
      </c>
      <c r="B97" s="74">
        <v>10</v>
      </c>
      <c r="C97" s="75">
        <v>11.892899999999999</v>
      </c>
      <c r="D97" s="75">
        <v>0</v>
      </c>
      <c r="E97" s="75">
        <v>0</v>
      </c>
      <c r="F97" s="75">
        <v>0</v>
      </c>
      <c r="G97" s="75">
        <v>16.284400000000002</v>
      </c>
      <c r="H97" s="75">
        <v>32.549999999999997</v>
      </c>
      <c r="I97" s="75">
        <v>6.7051999999999996</v>
      </c>
      <c r="J97" s="75">
        <v>0.66573199999999999</v>
      </c>
      <c r="K97" s="75">
        <v>0</v>
      </c>
      <c r="L97" s="75">
        <v>31.364999999999998</v>
      </c>
      <c r="M97" s="75">
        <v>0</v>
      </c>
      <c r="N97" s="75">
        <v>0</v>
      </c>
      <c r="O97" s="75">
        <v>0</v>
      </c>
      <c r="P97" s="75">
        <v>0.53672699999999995</v>
      </c>
    </row>
    <row r="98" spans="1:16">
      <c r="A98" s="74">
        <v>900</v>
      </c>
      <c r="B98" s="74">
        <v>10</v>
      </c>
      <c r="C98" s="75">
        <v>13.320499999999999</v>
      </c>
      <c r="D98" s="75">
        <v>0</v>
      </c>
      <c r="E98" s="75">
        <v>0</v>
      </c>
      <c r="F98" s="75">
        <v>0</v>
      </c>
      <c r="G98" s="75">
        <v>15.150399999999999</v>
      </c>
      <c r="H98" s="75">
        <v>32.767099999999999</v>
      </c>
      <c r="I98" s="75">
        <v>6.6528299999999998</v>
      </c>
      <c r="J98" s="75">
        <v>0.66447800000000001</v>
      </c>
      <c r="K98" s="75">
        <v>0</v>
      </c>
      <c r="L98" s="75">
        <v>30.997599999999998</v>
      </c>
      <c r="M98" s="75">
        <v>0</v>
      </c>
      <c r="N98" s="75">
        <v>0</v>
      </c>
      <c r="O98" s="75">
        <v>0</v>
      </c>
      <c r="P98" s="75">
        <v>0.44714999999999999</v>
      </c>
    </row>
    <row r="99" spans="1:16">
      <c r="A99" s="74">
        <v>667</v>
      </c>
      <c r="B99" s="74">
        <v>5</v>
      </c>
      <c r="C99" s="75">
        <v>0</v>
      </c>
      <c r="D99" s="75">
        <v>5.86</v>
      </c>
      <c r="E99" s="75">
        <v>0</v>
      </c>
      <c r="F99" s="75">
        <v>0</v>
      </c>
      <c r="G99" s="75">
        <v>24.69</v>
      </c>
      <c r="H99" s="75">
        <v>26.08</v>
      </c>
      <c r="I99" s="75">
        <v>2.08</v>
      </c>
      <c r="J99" s="75">
        <v>0.37</v>
      </c>
      <c r="K99" s="75">
        <v>4.21</v>
      </c>
      <c r="L99" s="75">
        <v>36.4</v>
      </c>
      <c r="M99" s="75">
        <v>0</v>
      </c>
      <c r="N99" s="75">
        <v>0</v>
      </c>
      <c r="O99" s="75">
        <v>0</v>
      </c>
      <c r="P99" s="75">
        <v>0</v>
      </c>
    </row>
    <row r="100" spans="1:16">
      <c r="A100" s="74">
        <v>700</v>
      </c>
      <c r="B100" s="74">
        <v>5</v>
      </c>
      <c r="C100" s="75">
        <v>6.3107499999999996</v>
      </c>
      <c r="D100" s="75">
        <v>5.3556299999999997</v>
      </c>
      <c r="E100" s="75">
        <v>0</v>
      </c>
      <c r="F100" s="75">
        <v>0</v>
      </c>
      <c r="G100" s="75">
        <v>22.3155</v>
      </c>
      <c r="H100" s="75">
        <v>27.807300000000001</v>
      </c>
      <c r="I100" s="75">
        <v>2.5878700000000001</v>
      </c>
      <c r="J100" s="75">
        <v>0.39036500000000002</v>
      </c>
      <c r="K100" s="75">
        <v>0</v>
      </c>
      <c r="L100" s="75">
        <v>33.901699999999998</v>
      </c>
      <c r="M100" s="75">
        <v>0</v>
      </c>
      <c r="N100" s="75">
        <v>0</v>
      </c>
      <c r="O100" s="75">
        <v>0</v>
      </c>
      <c r="P100" s="75">
        <v>1.33091</v>
      </c>
    </row>
    <row r="101" spans="1:16">
      <c r="A101" s="74">
        <v>725</v>
      </c>
      <c r="B101" s="74">
        <v>5</v>
      </c>
      <c r="C101" s="75">
        <v>7.39663</v>
      </c>
      <c r="D101" s="75">
        <v>4.5094200000000004</v>
      </c>
      <c r="E101" s="75">
        <v>0</v>
      </c>
      <c r="F101" s="75">
        <v>0</v>
      </c>
      <c r="G101" s="75">
        <v>21.515499999999999</v>
      </c>
      <c r="H101" s="75">
        <v>28.377400000000002</v>
      </c>
      <c r="I101" s="75">
        <v>3.2501799999999998</v>
      </c>
      <c r="J101" s="75">
        <v>0.42354799999999998</v>
      </c>
      <c r="K101" s="75">
        <v>0</v>
      </c>
      <c r="L101" s="75">
        <v>33.339100000000002</v>
      </c>
      <c r="M101" s="75">
        <v>0</v>
      </c>
      <c r="N101" s="75">
        <v>0</v>
      </c>
      <c r="O101" s="75">
        <v>0</v>
      </c>
      <c r="P101" s="75">
        <v>1.18821</v>
      </c>
    </row>
    <row r="102" spans="1:16">
      <c r="A102" s="74">
        <v>750</v>
      </c>
      <c r="B102" s="74">
        <v>5</v>
      </c>
      <c r="C102" s="75">
        <v>8.8202700000000007</v>
      </c>
      <c r="D102" s="75">
        <v>3.39011</v>
      </c>
      <c r="E102" s="75">
        <v>0</v>
      </c>
      <c r="F102" s="75">
        <v>0</v>
      </c>
      <c r="G102" s="75">
        <v>20.578199999999999</v>
      </c>
      <c r="H102" s="75">
        <v>29.037199999999999</v>
      </c>
      <c r="I102" s="75">
        <v>4.1087699999999998</v>
      </c>
      <c r="J102" s="75">
        <v>0.47538799999999998</v>
      </c>
      <c r="K102" s="75">
        <v>0</v>
      </c>
      <c r="L102" s="75">
        <v>32.6004</v>
      </c>
      <c r="M102" s="75">
        <v>0</v>
      </c>
      <c r="N102" s="75">
        <v>0</v>
      </c>
      <c r="O102" s="75">
        <v>0</v>
      </c>
      <c r="P102" s="75">
        <v>0.98970499999999995</v>
      </c>
    </row>
    <row r="103" spans="1:16">
      <c r="A103" s="74">
        <v>775</v>
      </c>
      <c r="B103" s="74">
        <v>5</v>
      </c>
      <c r="C103" s="75">
        <v>11.426299999999999</v>
      </c>
      <c r="D103" s="75">
        <v>0.52188599999999996</v>
      </c>
      <c r="E103" s="75">
        <v>0</v>
      </c>
      <c r="F103" s="75">
        <v>1.5385599999999999</v>
      </c>
      <c r="G103" s="75">
        <v>18.831900000000001</v>
      </c>
      <c r="H103" s="75">
        <v>30.776399999999999</v>
      </c>
      <c r="I103" s="75">
        <v>5.5076599999999996</v>
      </c>
      <c r="J103" s="75">
        <v>0.65509300000000004</v>
      </c>
      <c r="K103" s="75">
        <v>0</v>
      </c>
      <c r="L103" s="75">
        <v>30.742100000000001</v>
      </c>
      <c r="M103" s="75">
        <v>0</v>
      </c>
      <c r="N103" s="75">
        <v>0</v>
      </c>
      <c r="O103" s="75">
        <v>0</v>
      </c>
      <c r="P103" s="75">
        <v>0</v>
      </c>
    </row>
    <row r="104" spans="1:16">
      <c r="A104" s="74">
        <v>800</v>
      </c>
      <c r="B104" s="74">
        <v>5</v>
      </c>
      <c r="C104" s="75">
        <v>13.322699999999999</v>
      </c>
      <c r="D104" s="75">
        <v>0</v>
      </c>
      <c r="E104" s="75">
        <v>0</v>
      </c>
      <c r="F104" s="75">
        <v>1.2693300000000001</v>
      </c>
      <c r="G104" s="75">
        <v>17.9072</v>
      </c>
      <c r="H104" s="75">
        <v>30.762499999999999</v>
      </c>
      <c r="I104" s="75">
        <v>5.9823599999999999</v>
      </c>
      <c r="J104" s="75">
        <v>0.68195300000000003</v>
      </c>
      <c r="K104" s="75">
        <v>0</v>
      </c>
      <c r="L104" s="75">
        <v>30.074000000000002</v>
      </c>
      <c r="M104" s="75">
        <v>0</v>
      </c>
      <c r="N104" s="75">
        <v>0</v>
      </c>
      <c r="O104" s="75">
        <v>0</v>
      </c>
      <c r="P104" s="75">
        <v>0</v>
      </c>
    </row>
    <row r="105" spans="1:16">
      <c r="A105" s="74">
        <v>825</v>
      </c>
      <c r="B105" s="74">
        <v>5</v>
      </c>
      <c r="C105" s="75">
        <v>15.2948</v>
      </c>
      <c r="D105" s="75">
        <v>0</v>
      </c>
      <c r="E105" s="75">
        <v>0</v>
      </c>
      <c r="F105" s="75">
        <v>1.02644</v>
      </c>
      <c r="G105" s="75">
        <v>17.162400000000002</v>
      </c>
      <c r="H105" s="75">
        <v>30.260400000000001</v>
      </c>
      <c r="I105" s="75">
        <v>6.04549</v>
      </c>
      <c r="J105" s="75">
        <v>0.67742999999999998</v>
      </c>
      <c r="K105" s="75">
        <v>0</v>
      </c>
      <c r="L105" s="75">
        <v>29.533100000000001</v>
      </c>
      <c r="M105" s="75">
        <v>0</v>
      </c>
      <c r="N105" s="75">
        <v>0</v>
      </c>
      <c r="O105" s="75">
        <v>0</v>
      </c>
      <c r="P105" s="75">
        <v>0</v>
      </c>
    </row>
    <row r="106" spans="1:16">
      <c r="A106" s="74">
        <v>850</v>
      </c>
      <c r="B106" s="74">
        <v>5</v>
      </c>
      <c r="C106" s="75">
        <v>17.724299999999999</v>
      </c>
      <c r="D106" s="75">
        <v>0</v>
      </c>
      <c r="E106" s="75">
        <v>0</v>
      </c>
      <c r="F106" s="75">
        <v>0.72015399999999996</v>
      </c>
      <c r="G106" s="75">
        <v>16.401599999999998</v>
      </c>
      <c r="H106" s="75">
        <v>29.4969</v>
      </c>
      <c r="I106" s="75">
        <v>6.1213800000000003</v>
      </c>
      <c r="J106" s="75">
        <v>0.67313000000000001</v>
      </c>
      <c r="K106" s="75">
        <v>0</v>
      </c>
      <c r="L106" s="75">
        <v>28.8626</v>
      </c>
      <c r="M106" s="75">
        <v>0</v>
      </c>
      <c r="N106" s="75">
        <v>0</v>
      </c>
      <c r="O106" s="75">
        <v>0</v>
      </c>
      <c r="P106" s="75">
        <v>0</v>
      </c>
    </row>
    <row r="107" spans="1:16">
      <c r="A107" s="74">
        <v>875</v>
      </c>
      <c r="B107" s="74">
        <v>5</v>
      </c>
      <c r="C107" s="75">
        <v>21.933499999999999</v>
      </c>
      <c r="D107" s="75">
        <v>0</v>
      </c>
      <c r="E107" s="75">
        <v>0</v>
      </c>
      <c r="F107" s="75">
        <v>0.19777800000000001</v>
      </c>
      <c r="G107" s="75">
        <v>15.3917</v>
      </c>
      <c r="H107" s="75">
        <v>27.883600000000001</v>
      </c>
      <c r="I107" s="75">
        <v>6.2368899999999998</v>
      </c>
      <c r="J107" s="75">
        <v>0.66647299999999998</v>
      </c>
      <c r="K107" s="75">
        <v>0</v>
      </c>
      <c r="L107" s="75">
        <v>27.69</v>
      </c>
      <c r="M107" s="75">
        <v>0</v>
      </c>
      <c r="N107" s="75">
        <v>0</v>
      </c>
      <c r="O107" s="75">
        <v>0</v>
      </c>
      <c r="P107" s="75">
        <v>0</v>
      </c>
    </row>
    <row r="108" spans="1:16">
      <c r="A108" s="103">
        <v>900</v>
      </c>
      <c r="B108" s="103">
        <v>5</v>
      </c>
      <c r="C108" s="105">
        <v>25.873699999999999</v>
      </c>
      <c r="D108" s="105">
        <v>0</v>
      </c>
      <c r="E108" s="105">
        <v>0</v>
      </c>
      <c r="F108" s="105">
        <v>0</v>
      </c>
      <c r="G108" s="105">
        <v>14.6768</v>
      </c>
      <c r="H108" s="105">
        <v>26.102599999999999</v>
      </c>
      <c r="I108" s="105">
        <v>6.1596900000000003</v>
      </c>
      <c r="J108" s="105">
        <v>0.66176599999999997</v>
      </c>
      <c r="K108" s="105">
        <v>0</v>
      </c>
      <c r="L108" s="105">
        <v>26.525300000000001</v>
      </c>
      <c r="M108" s="105">
        <v>0</v>
      </c>
      <c r="N108" s="105">
        <v>0</v>
      </c>
      <c r="O108" s="105">
        <v>0</v>
      </c>
      <c r="P108" s="105">
        <v>0</v>
      </c>
    </row>
    <row r="111" spans="1:16">
      <c r="A111" s="142" t="s">
        <v>326</v>
      </c>
    </row>
    <row r="112" spans="1:16">
      <c r="A112" s="141" t="s">
        <v>308</v>
      </c>
    </row>
    <row r="113" spans="1:1">
      <c r="A113" s="141" t="s">
        <v>309</v>
      </c>
    </row>
  </sheetData>
  <phoneticPr fontId="2" type="noConversion"/>
  <pageMargins left="0.7" right="0.7" top="0.75" bottom="0.75" header="0.3" footer="0.3"/>
  <pageSetup paperSize="9" orientation="portrait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7:R104"/>
  <sheetViews>
    <sheetView zoomScaleNormal="100" workbookViewId="0"/>
  </sheetViews>
  <sheetFormatPr baseColWidth="10" defaultColWidth="9" defaultRowHeight="15"/>
  <cols>
    <col min="1" max="1" width="16.1640625" customWidth="1"/>
    <col min="4" max="4" width="11.83203125" customWidth="1"/>
  </cols>
  <sheetData>
    <row r="7" spans="1:18" s="72" customFormat="1" ht="33" customHeight="1" thickBot="1">
      <c r="A7" s="70" t="s">
        <v>319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</row>
    <row r="8" spans="1:18" ht="16" thickBot="1">
      <c r="A8" s="106"/>
      <c r="B8" s="106"/>
      <c r="C8" s="106"/>
      <c r="D8" s="106"/>
      <c r="E8" s="151" t="s">
        <v>140</v>
      </c>
      <c r="F8" s="151"/>
      <c r="G8" s="151"/>
      <c r="H8" s="151"/>
      <c r="I8" s="151"/>
      <c r="J8" s="151"/>
      <c r="K8" s="151"/>
      <c r="L8" s="151"/>
      <c r="M8" s="151"/>
      <c r="N8" s="151"/>
      <c r="O8" s="107"/>
      <c r="P8" s="107" t="s">
        <v>194</v>
      </c>
      <c r="Q8" s="76"/>
      <c r="R8" s="139"/>
    </row>
    <row r="9" spans="1:18" ht="18.75" customHeight="1" thickBot="1">
      <c r="A9" s="25" t="s">
        <v>121</v>
      </c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</row>
    <row r="10" spans="1:18" ht="18">
      <c r="A10" s="99" t="s">
        <v>122</v>
      </c>
      <c r="B10" s="99" t="s">
        <v>123</v>
      </c>
      <c r="C10" s="99" t="s">
        <v>124</v>
      </c>
      <c r="D10" s="133" t="s">
        <v>125</v>
      </c>
      <c r="E10" s="134" t="s">
        <v>285</v>
      </c>
      <c r="F10" s="134" t="s">
        <v>286</v>
      </c>
      <c r="G10" s="134" t="s">
        <v>287</v>
      </c>
      <c r="H10" s="134" t="s">
        <v>288</v>
      </c>
      <c r="I10" s="134" t="s">
        <v>141</v>
      </c>
      <c r="J10" s="134" t="s">
        <v>142</v>
      </c>
      <c r="K10" s="134" t="s">
        <v>143</v>
      </c>
      <c r="L10" s="134" t="s">
        <v>289</v>
      </c>
      <c r="M10" s="134" t="s">
        <v>290</v>
      </c>
      <c r="N10" s="134" t="s">
        <v>137</v>
      </c>
      <c r="O10" s="134"/>
      <c r="P10" s="137" t="s">
        <v>144</v>
      </c>
    </row>
    <row r="11" spans="1:18" ht="18">
      <c r="A11" s="41" t="s">
        <v>138</v>
      </c>
      <c r="B11" s="73">
        <v>15</v>
      </c>
      <c r="C11" s="73">
        <v>725</v>
      </c>
      <c r="D11" s="43">
        <v>0.79</v>
      </c>
      <c r="E11" s="45">
        <v>72.157997270277534</v>
      </c>
      <c r="F11" s="45">
        <v>0</v>
      </c>
      <c r="G11" s="45">
        <v>17.049100008165837</v>
      </c>
      <c r="H11" s="45">
        <v>0.19947971956184454</v>
      </c>
      <c r="I11" s="45">
        <v>0</v>
      </c>
      <c r="J11" s="45">
        <v>5.9493951448269425E-2</v>
      </c>
      <c r="K11" s="45">
        <v>0.19014733502093956</v>
      </c>
      <c r="L11" s="45">
        <v>9.2507261761720887</v>
      </c>
      <c r="M11" s="45">
        <v>1.0930555393534991</v>
      </c>
      <c r="N11" s="45">
        <v>100.00000000000003</v>
      </c>
      <c r="O11" s="41"/>
      <c r="P11" s="78">
        <v>671.41932274735939</v>
      </c>
    </row>
    <row r="12" spans="1:18" ht="18">
      <c r="A12" s="41" t="s">
        <v>138</v>
      </c>
      <c r="B12" s="73">
        <v>15</v>
      </c>
      <c r="C12" s="73">
        <v>750</v>
      </c>
      <c r="D12" s="43">
        <v>1.94</v>
      </c>
      <c r="E12" s="45">
        <v>72.204745278344333</v>
      </c>
      <c r="F12" s="45">
        <v>0</v>
      </c>
      <c r="G12" s="45">
        <v>16.957628974084191</v>
      </c>
      <c r="H12" s="45">
        <v>0.22470356414422515</v>
      </c>
      <c r="I12" s="45">
        <v>0</v>
      </c>
      <c r="J12" s="45">
        <v>6.2225602378400802E-2</v>
      </c>
      <c r="K12" s="45">
        <v>0.21663728235443244</v>
      </c>
      <c r="L12" s="45">
        <v>8.8855855544416418</v>
      </c>
      <c r="M12" s="45">
        <v>1.4484737442527742</v>
      </c>
      <c r="N12" s="45">
        <v>100</v>
      </c>
      <c r="O12" s="41"/>
      <c r="P12" s="78">
        <v>423.11873472862612</v>
      </c>
    </row>
    <row r="13" spans="1:18" ht="18">
      <c r="A13" s="41" t="s">
        <v>139</v>
      </c>
      <c r="B13" s="73">
        <v>15</v>
      </c>
      <c r="C13" s="73">
        <v>775</v>
      </c>
      <c r="D13" s="43">
        <v>2.85</v>
      </c>
      <c r="E13" s="45">
        <v>72.167083997268378</v>
      </c>
      <c r="F13" s="45">
        <v>0</v>
      </c>
      <c r="G13" s="45">
        <v>16.899613020714774</v>
      </c>
      <c r="H13" s="45">
        <v>0.25950375597541547</v>
      </c>
      <c r="I13" s="45">
        <v>0</v>
      </c>
      <c r="J13" s="45">
        <v>6.6014113362167087E-2</v>
      </c>
      <c r="K13" s="45">
        <v>0.24243114045071706</v>
      </c>
      <c r="L13" s="45">
        <v>8.5294787161393124</v>
      </c>
      <c r="M13" s="45">
        <v>1.8358752560892329</v>
      </c>
      <c r="N13" s="45">
        <v>100.00000000000001</v>
      </c>
      <c r="O13" s="41"/>
      <c r="P13" s="78">
        <v>356.13490919806355</v>
      </c>
    </row>
    <row r="14" spans="1:18" ht="18">
      <c r="A14" s="41" t="s">
        <v>139</v>
      </c>
      <c r="B14" s="73">
        <v>15</v>
      </c>
      <c r="C14" s="73">
        <v>800</v>
      </c>
      <c r="D14" s="43">
        <v>3.71</v>
      </c>
      <c r="E14" s="45">
        <v>72.153548793095695</v>
      </c>
      <c r="F14" s="45">
        <v>0</v>
      </c>
      <c r="G14" s="45">
        <v>16.769676810356451</v>
      </c>
      <c r="H14" s="45">
        <v>0.30565919000314651</v>
      </c>
      <c r="I14" s="45">
        <v>0</v>
      </c>
      <c r="J14" s="45">
        <v>7.1919809412505059E-2</v>
      </c>
      <c r="K14" s="45">
        <v>0.28318424956173865</v>
      </c>
      <c r="L14" s="45">
        <v>7.8898278419562189</v>
      </c>
      <c r="M14" s="45">
        <v>2.5261833056142402</v>
      </c>
      <c r="N14" s="45">
        <v>100</v>
      </c>
      <c r="O14" s="41"/>
      <c r="P14" s="78">
        <v>318.54339627300266</v>
      </c>
    </row>
    <row r="15" spans="1:18" ht="18">
      <c r="A15" s="41" t="s">
        <v>139</v>
      </c>
      <c r="B15" s="73">
        <v>15</v>
      </c>
      <c r="C15" s="73">
        <v>825</v>
      </c>
      <c r="D15" s="43">
        <v>7.22</v>
      </c>
      <c r="E15" s="45">
        <v>72.268076739355024</v>
      </c>
      <c r="F15" s="45">
        <v>0</v>
      </c>
      <c r="G15" s="45">
        <v>16.383207989424452</v>
      </c>
      <c r="H15" s="45">
        <v>0.35325875648474209</v>
      </c>
      <c r="I15" s="45">
        <v>0</v>
      </c>
      <c r="J15" s="45">
        <v>8.1093991268509968E-2</v>
      </c>
      <c r="K15" s="45">
        <v>0.39102856063719876</v>
      </c>
      <c r="L15" s="45">
        <v>6.3586576167253579</v>
      </c>
      <c r="M15" s="45">
        <v>4.1646763461047112</v>
      </c>
      <c r="N15" s="45">
        <v>99.999999999999986</v>
      </c>
      <c r="O15" s="41"/>
      <c r="P15" s="78">
        <v>231.85279503668662</v>
      </c>
    </row>
    <row r="16" spans="1:18" ht="18">
      <c r="A16" s="41" t="s">
        <v>139</v>
      </c>
      <c r="B16" s="73">
        <v>15</v>
      </c>
      <c r="C16" s="73">
        <v>850</v>
      </c>
      <c r="D16" s="43">
        <v>18.3</v>
      </c>
      <c r="E16" s="45">
        <v>72.628167678927696</v>
      </c>
      <c r="F16" s="45">
        <v>0</v>
      </c>
      <c r="G16" s="45">
        <v>15.531133916072356</v>
      </c>
      <c r="H16" s="45">
        <v>0.40563926764475705</v>
      </c>
      <c r="I16" s="45">
        <v>0</v>
      </c>
      <c r="J16" s="45">
        <v>9.3693852580990084E-2</v>
      </c>
      <c r="K16" s="45">
        <v>0.49271943651414779</v>
      </c>
      <c r="L16" s="45">
        <v>3.5658778011706223</v>
      </c>
      <c r="M16" s="45">
        <v>7.2827680470894292</v>
      </c>
      <c r="N16" s="45">
        <v>100</v>
      </c>
      <c r="O16" s="41"/>
      <c r="P16" s="78">
        <v>105.66278265101762</v>
      </c>
    </row>
    <row r="17" spans="1:16" ht="18">
      <c r="A17" s="41" t="s">
        <v>139</v>
      </c>
      <c r="B17" s="73">
        <v>15</v>
      </c>
      <c r="C17" s="73">
        <v>875</v>
      </c>
      <c r="D17" s="43">
        <v>20.23</v>
      </c>
      <c r="E17" s="45">
        <v>72.581067516257121</v>
      </c>
      <c r="F17" s="45">
        <v>0</v>
      </c>
      <c r="G17" s="45">
        <v>15.532667044908999</v>
      </c>
      <c r="H17" s="45">
        <v>0.46916597564701246</v>
      </c>
      <c r="I17" s="45">
        <v>0</v>
      </c>
      <c r="J17" s="45">
        <v>0.10147078077947015</v>
      </c>
      <c r="K17" s="45">
        <v>0.54554183214768892</v>
      </c>
      <c r="L17" s="45">
        <v>3.2677955745646567</v>
      </c>
      <c r="M17" s="45">
        <v>7.5022912756950184</v>
      </c>
      <c r="N17" s="45">
        <v>99.999999999999972</v>
      </c>
      <c r="O17" s="41"/>
      <c r="P17" s="78">
        <v>109.57199474544203</v>
      </c>
    </row>
    <row r="18" spans="1:16" ht="18">
      <c r="A18" s="41" t="s">
        <v>139</v>
      </c>
      <c r="B18" s="73">
        <v>15</v>
      </c>
      <c r="C18" s="73">
        <v>900</v>
      </c>
      <c r="D18" s="43">
        <v>22.64</v>
      </c>
      <c r="E18" s="45">
        <v>72.496838282187355</v>
      </c>
      <c r="F18" s="45">
        <v>0</v>
      </c>
      <c r="G18" s="45">
        <v>15.559975354814995</v>
      </c>
      <c r="H18" s="45">
        <v>0.54370737085598775</v>
      </c>
      <c r="I18" s="45">
        <v>0</v>
      </c>
      <c r="J18" s="45">
        <v>0.11025477500459391</v>
      </c>
      <c r="K18" s="45">
        <v>0.59667290002486129</v>
      </c>
      <c r="L18" s="45">
        <v>2.9995784376249817</v>
      </c>
      <c r="M18" s="45">
        <v>7.6929728794872059</v>
      </c>
      <c r="N18" s="45">
        <v>99.999999999999957</v>
      </c>
      <c r="O18" s="41"/>
      <c r="P18" s="78">
        <v>115.00970004853511</v>
      </c>
    </row>
    <row r="19" spans="1:16" ht="18">
      <c r="A19" s="41" t="s">
        <v>139</v>
      </c>
      <c r="B19" s="73">
        <v>15</v>
      </c>
      <c r="C19" s="73">
        <v>925</v>
      </c>
      <c r="D19" s="43">
        <v>25.38</v>
      </c>
      <c r="E19" s="45">
        <v>72.369971926365636</v>
      </c>
      <c r="F19" s="45">
        <v>0</v>
      </c>
      <c r="G19" s="45">
        <v>15.622656065833743</v>
      </c>
      <c r="H19" s="45">
        <v>0.62897799112787423</v>
      </c>
      <c r="I19" s="45">
        <v>0</v>
      </c>
      <c r="J19" s="45">
        <v>0.12000942931230311</v>
      </c>
      <c r="K19" s="45">
        <v>0.64397916979191216</v>
      </c>
      <c r="L19" s="45">
        <v>2.7591453614212544</v>
      </c>
      <c r="M19" s="45">
        <v>7.8552600561472685</v>
      </c>
      <c r="N19" s="45">
        <v>100</v>
      </c>
      <c r="O19" s="41"/>
      <c r="P19" s="78">
        <v>121.90705012588896</v>
      </c>
    </row>
    <row r="20" spans="1:16" ht="18">
      <c r="A20" s="41" t="s">
        <v>139</v>
      </c>
      <c r="B20" s="42">
        <v>10</v>
      </c>
      <c r="C20" s="42">
        <v>700</v>
      </c>
      <c r="D20" s="43">
        <v>2.7</v>
      </c>
      <c r="E20" s="45">
        <v>73.956607860626207</v>
      </c>
      <c r="F20" s="45">
        <v>0</v>
      </c>
      <c r="G20" s="45">
        <v>15.905431546757173</v>
      </c>
      <c r="H20" s="45">
        <v>0.19576272168101105</v>
      </c>
      <c r="I20" s="45">
        <v>0</v>
      </c>
      <c r="J20" s="45">
        <v>4.980944989516848E-2</v>
      </c>
      <c r="K20" s="45">
        <v>0.35445794576561762</v>
      </c>
      <c r="L20" s="45">
        <v>7.1123261013101038</v>
      </c>
      <c r="M20" s="45">
        <v>2.4256043739647164</v>
      </c>
      <c r="N20" s="45">
        <v>99.999999999999986</v>
      </c>
      <c r="O20" s="41"/>
      <c r="P20" s="78">
        <v>298.83436357845017</v>
      </c>
    </row>
    <row r="21" spans="1:16" ht="18">
      <c r="A21" s="41" t="s">
        <v>139</v>
      </c>
      <c r="B21" s="42">
        <v>10</v>
      </c>
      <c r="C21" s="42">
        <v>725</v>
      </c>
      <c r="D21" s="43">
        <v>3.8</v>
      </c>
      <c r="E21" s="45">
        <v>73.723699790509158</v>
      </c>
      <c r="F21" s="45">
        <v>0</v>
      </c>
      <c r="G21" s="45">
        <v>15.909918936150834</v>
      </c>
      <c r="H21" s="45">
        <v>0.22656890427179163</v>
      </c>
      <c r="I21" s="45">
        <v>0</v>
      </c>
      <c r="J21" s="45">
        <v>5.1234174332817198E-2</v>
      </c>
      <c r="K21" s="45">
        <v>0.37457874123326357</v>
      </c>
      <c r="L21" s="45">
        <v>6.4930776937790338</v>
      </c>
      <c r="M21" s="45">
        <v>3.2209217597231081</v>
      </c>
      <c r="N21" s="45">
        <v>100</v>
      </c>
      <c r="O21" s="41"/>
      <c r="P21" s="78">
        <v>255.97377245553832</v>
      </c>
    </row>
    <row r="22" spans="1:16" ht="18">
      <c r="A22" s="41" t="s">
        <v>139</v>
      </c>
      <c r="B22" s="42">
        <v>10</v>
      </c>
      <c r="C22" s="42">
        <v>750</v>
      </c>
      <c r="D22" s="43">
        <v>5.4</v>
      </c>
      <c r="E22" s="45">
        <v>73.472467526660552</v>
      </c>
      <c r="F22" s="45">
        <v>0</v>
      </c>
      <c r="G22" s="45">
        <v>15.836481924478523</v>
      </c>
      <c r="H22" s="45">
        <v>0.25598604931923358</v>
      </c>
      <c r="I22" s="45">
        <v>0</v>
      </c>
      <c r="J22" s="45">
        <v>5.0302935455744588E-2</v>
      </c>
      <c r="K22" s="45">
        <v>0.41583759976748857</v>
      </c>
      <c r="L22" s="45">
        <v>5.4841378076862872</v>
      </c>
      <c r="M22" s="45">
        <v>4.4847861566321621</v>
      </c>
      <c r="N22" s="45">
        <v>99.999999999999986</v>
      </c>
      <c r="O22" s="41"/>
      <c r="P22" s="78">
        <v>228.60486210395231</v>
      </c>
    </row>
    <row r="23" spans="1:16" ht="18">
      <c r="A23" s="41" t="s">
        <v>139</v>
      </c>
      <c r="B23" s="42">
        <v>10</v>
      </c>
      <c r="C23" s="42">
        <v>775</v>
      </c>
      <c r="D23" s="43">
        <v>15.27</v>
      </c>
      <c r="E23" s="45">
        <v>73.193344858341504</v>
      </c>
      <c r="F23" s="45">
        <v>0</v>
      </c>
      <c r="G23" s="45">
        <v>15.782287457194139</v>
      </c>
      <c r="H23" s="45">
        <v>0.26646993404318575</v>
      </c>
      <c r="I23" s="45">
        <v>0</v>
      </c>
      <c r="J23" s="45">
        <v>5.505577149652599E-2</v>
      </c>
      <c r="K23" s="45">
        <v>0.63204025678011833</v>
      </c>
      <c r="L23" s="45">
        <v>4.1622163251373641</v>
      </c>
      <c r="M23" s="45">
        <v>5.908585397007168</v>
      </c>
      <c r="N23" s="45">
        <v>100.00000000000001</v>
      </c>
      <c r="O23" s="41"/>
      <c r="P23" s="78">
        <v>131.40892119219546</v>
      </c>
    </row>
    <row r="24" spans="1:16" ht="18">
      <c r="A24" s="41" t="s">
        <v>139</v>
      </c>
      <c r="B24" s="42">
        <v>10</v>
      </c>
      <c r="C24" s="42">
        <v>800</v>
      </c>
      <c r="D24" s="43">
        <v>18.25</v>
      </c>
      <c r="E24" s="45">
        <v>73.250741580875939</v>
      </c>
      <c r="F24" s="45">
        <v>0</v>
      </c>
      <c r="G24" s="45">
        <v>15.674620485081137</v>
      </c>
      <c r="H24" s="45">
        <v>0.30426627115686616</v>
      </c>
      <c r="I24" s="45">
        <v>0</v>
      </c>
      <c r="J24" s="45">
        <v>7.0886407258768117E-2</v>
      </c>
      <c r="K24" s="45">
        <v>0.63470598499389286</v>
      </c>
      <c r="L24" s="45">
        <v>3.5345053219333447</v>
      </c>
      <c r="M24" s="45">
        <v>6.5302739487000538</v>
      </c>
      <c r="N24" s="45">
        <v>99.999999999999986</v>
      </c>
      <c r="O24" s="41"/>
      <c r="P24" s="78">
        <v>119.64391003197083</v>
      </c>
    </row>
    <row r="25" spans="1:16" ht="18">
      <c r="A25" s="41" t="s">
        <v>139</v>
      </c>
      <c r="B25" s="42">
        <v>10</v>
      </c>
      <c r="C25" s="42">
        <v>825</v>
      </c>
      <c r="D25" s="43">
        <v>22.33</v>
      </c>
      <c r="E25" s="45">
        <v>73.267294646329333</v>
      </c>
      <c r="F25" s="45">
        <v>0</v>
      </c>
      <c r="G25" s="45">
        <v>15.5835457805816</v>
      </c>
      <c r="H25" s="45">
        <v>0.34135591755606448</v>
      </c>
      <c r="I25" s="45">
        <v>0</v>
      </c>
      <c r="J25" s="45">
        <v>9.1820420861599625E-2</v>
      </c>
      <c r="K25" s="45">
        <v>0.62761958259516903</v>
      </c>
      <c r="L25" s="45">
        <v>2.9652594737069524</v>
      </c>
      <c r="M25" s="45">
        <v>7.1231041783692692</v>
      </c>
      <c r="N25" s="45">
        <v>99.999999999999986</v>
      </c>
      <c r="O25" s="41"/>
      <c r="P25" s="78">
        <v>111.95880266532333</v>
      </c>
    </row>
    <row r="26" spans="1:16" ht="18">
      <c r="A26" s="41" t="s">
        <v>139</v>
      </c>
      <c r="B26" s="42">
        <v>10</v>
      </c>
      <c r="C26" s="42">
        <v>850</v>
      </c>
      <c r="D26" s="43">
        <v>25.53</v>
      </c>
      <c r="E26" s="45">
        <v>73.139858642107498</v>
      </c>
      <c r="F26" s="45">
        <v>0</v>
      </c>
      <c r="G26" s="45">
        <v>15.630756050546152</v>
      </c>
      <c r="H26" s="45">
        <v>0.40586849432426636</v>
      </c>
      <c r="I26" s="45">
        <v>0</v>
      </c>
      <c r="J26" s="45">
        <v>0.10494752623688153</v>
      </c>
      <c r="K26" s="45">
        <v>0.64789034054401351</v>
      </c>
      <c r="L26" s="45">
        <v>2.6975797815378022</v>
      </c>
      <c r="M26" s="45">
        <v>7.3730991647033601</v>
      </c>
      <c r="N26" s="45">
        <v>99.999999999999972</v>
      </c>
      <c r="O26" s="41"/>
      <c r="P26" s="78">
        <v>115.78286126515029</v>
      </c>
    </row>
    <row r="27" spans="1:16" ht="18">
      <c r="A27" s="41" t="s">
        <v>139</v>
      </c>
      <c r="B27" s="42">
        <v>10</v>
      </c>
      <c r="C27" s="42">
        <v>875</v>
      </c>
      <c r="D27" s="43">
        <v>28.89</v>
      </c>
      <c r="E27" s="45">
        <v>72.980350504514078</v>
      </c>
      <c r="F27" s="45">
        <v>0</v>
      </c>
      <c r="G27" s="45">
        <v>15.710037174721192</v>
      </c>
      <c r="H27" s="45">
        <v>0.48964418481147109</v>
      </c>
      <c r="I27" s="45">
        <v>0</v>
      </c>
      <c r="J27" s="45">
        <v>0.11683483802442912</v>
      </c>
      <c r="K27" s="45">
        <v>0.67020711630377061</v>
      </c>
      <c r="L27" s="45">
        <v>2.500265533722783</v>
      </c>
      <c r="M27" s="45">
        <v>7.5326606479022837</v>
      </c>
      <c r="N27" s="45">
        <v>100.00000000000001</v>
      </c>
      <c r="O27" s="41"/>
      <c r="P27" s="78">
        <v>124.26842274036649</v>
      </c>
    </row>
    <row r="28" spans="1:16" ht="18">
      <c r="A28" s="41" t="s">
        <v>139</v>
      </c>
      <c r="B28" s="42">
        <v>10</v>
      </c>
      <c r="C28" s="42">
        <v>900</v>
      </c>
      <c r="D28" s="43">
        <v>33.04</v>
      </c>
      <c r="E28" s="45">
        <v>72.802875392626007</v>
      </c>
      <c r="F28" s="45">
        <v>0</v>
      </c>
      <c r="G28" s="45">
        <v>15.797794970170964</v>
      </c>
      <c r="H28" s="45">
        <v>0.59025655079368433</v>
      </c>
      <c r="I28" s="45">
        <v>0</v>
      </c>
      <c r="J28" s="45">
        <v>0.13175369437359025</v>
      </c>
      <c r="K28" s="45">
        <v>0.68933532896262417</v>
      </c>
      <c r="L28" s="45">
        <v>2.3230811391951436</v>
      </c>
      <c r="M28" s="45">
        <v>7.6649029238779862</v>
      </c>
      <c r="N28" s="45">
        <v>100</v>
      </c>
      <c r="O28" s="41"/>
      <c r="P28" s="78">
        <v>136.86799635384594</v>
      </c>
    </row>
    <row r="29" spans="1:16" ht="18">
      <c r="A29" s="41" t="s">
        <v>139</v>
      </c>
      <c r="B29" s="42">
        <v>10</v>
      </c>
      <c r="C29" s="42">
        <v>925</v>
      </c>
      <c r="D29" s="43">
        <v>38</v>
      </c>
      <c r="E29" s="45">
        <v>72.630884846454975</v>
      </c>
      <c r="F29" s="45">
        <v>0</v>
      </c>
      <c r="G29" s="45">
        <v>15.878880492348918</v>
      </c>
      <c r="H29" s="45">
        <v>0.70649557262774509</v>
      </c>
      <c r="I29" s="45">
        <v>0</v>
      </c>
      <c r="J29" s="45">
        <v>0.14862573527872561</v>
      </c>
      <c r="K29" s="45">
        <v>0.69498231144418188</v>
      </c>
      <c r="L29" s="45">
        <v>2.1665864227250848</v>
      </c>
      <c r="M29" s="45">
        <v>7.773544619120389</v>
      </c>
      <c r="N29" s="45">
        <v>100.00000000000001</v>
      </c>
      <c r="O29" s="41"/>
      <c r="P29" s="78">
        <v>155.5334758717614</v>
      </c>
    </row>
    <row r="30" spans="1:16" ht="18">
      <c r="A30" s="41" t="s">
        <v>139</v>
      </c>
      <c r="B30" s="73">
        <v>5</v>
      </c>
      <c r="C30" s="73">
        <v>700</v>
      </c>
      <c r="D30" s="43">
        <v>8.48</v>
      </c>
      <c r="E30" s="45">
        <v>76.045990643737227</v>
      </c>
      <c r="F30" s="45">
        <v>0</v>
      </c>
      <c r="G30" s="45">
        <v>14.537348180360631</v>
      </c>
      <c r="H30" s="45">
        <v>6.3692868595023183E-2</v>
      </c>
      <c r="I30" s="45">
        <v>0</v>
      </c>
      <c r="J30" s="45">
        <v>0</v>
      </c>
      <c r="K30" s="45">
        <v>0.3327403307636555</v>
      </c>
      <c r="L30" s="45">
        <v>3.8193758098877693</v>
      </c>
      <c r="M30" s="45">
        <v>5.2008521666556851</v>
      </c>
      <c r="N30" s="45">
        <v>100</v>
      </c>
      <c r="O30" s="41"/>
      <c r="P30" s="78">
        <v>165.96431743511116</v>
      </c>
    </row>
    <row r="31" spans="1:16" ht="18">
      <c r="A31" s="41" t="s">
        <v>139</v>
      </c>
      <c r="B31" s="73">
        <v>5</v>
      </c>
      <c r="C31" s="73">
        <v>725</v>
      </c>
      <c r="D31" s="43">
        <v>10.09</v>
      </c>
      <c r="E31" s="45">
        <v>75.711012412175435</v>
      </c>
      <c r="F31" s="45">
        <v>0</v>
      </c>
      <c r="G31" s="45">
        <v>14.731721089838956</v>
      </c>
      <c r="H31" s="45">
        <v>0.10642110178418235</v>
      </c>
      <c r="I31" s="45">
        <v>0</v>
      </c>
      <c r="J31" s="45">
        <v>0</v>
      </c>
      <c r="K31" s="45">
        <v>0.35401305287391271</v>
      </c>
      <c r="L31" s="45">
        <v>3.6628405746739499</v>
      </c>
      <c r="M31" s="45">
        <v>5.4339917686535548</v>
      </c>
      <c r="N31" s="45">
        <v>99.999999999999986</v>
      </c>
      <c r="O31" s="41"/>
      <c r="P31" s="78">
        <v>168.08712968805514</v>
      </c>
    </row>
    <row r="32" spans="1:16" ht="18">
      <c r="A32" s="41" t="s">
        <v>139</v>
      </c>
      <c r="B32" s="73">
        <v>5</v>
      </c>
      <c r="C32" s="73">
        <v>750</v>
      </c>
      <c r="D32" s="43">
        <v>13.31</v>
      </c>
      <c r="E32" s="45">
        <v>75.339203929938975</v>
      </c>
      <c r="F32" s="45">
        <v>0</v>
      </c>
      <c r="G32" s="45">
        <v>14.861690603112631</v>
      </c>
      <c r="H32" s="45">
        <v>0.15016142353029507</v>
      </c>
      <c r="I32" s="45">
        <v>0</v>
      </c>
      <c r="J32" s="45">
        <v>0</v>
      </c>
      <c r="K32" s="45">
        <v>0.3743309772290927</v>
      </c>
      <c r="L32" s="45">
        <v>3.3078416440530716</v>
      </c>
      <c r="M32" s="45">
        <v>5.9667714221359383</v>
      </c>
      <c r="N32" s="45">
        <v>100</v>
      </c>
      <c r="O32" s="41"/>
      <c r="P32" s="78">
        <v>169.79249860995347</v>
      </c>
    </row>
    <row r="33" spans="1:16" ht="18">
      <c r="A33" s="41" t="s">
        <v>139</v>
      </c>
      <c r="B33" s="73">
        <v>5</v>
      </c>
      <c r="C33" s="73">
        <v>775</v>
      </c>
      <c r="D33" s="43">
        <v>19.600000000000001</v>
      </c>
      <c r="E33" s="45">
        <v>74.910918808857204</v>
      </c>
      <c r="F33" s="45">
        <v>0</v>
      </c>
      <c r="G33" s="45">
        <v>14.903071180113683</v>
      </c>
      <c r="H33" s="45">
        <v>0.38495800458131829</v>
      </c>
      <c r="I33" s="45">
        <v>0</v>
      </c>
      <c r="J33" s="45">
        <v>6.3629422244845996E-2</v>
      </c>
      <c r="K33" s="45">
        <v>0.43692203274794256</v>
      </c>
      <c r="L33" s="45">
        <v>2.8548400780520908</v>
      </c>
      <c r="M33" s="45">
        <v>6.4456604734029002</v>
      </c>
      <c r="N33" s="45">
        <v>99.999999999999986</v>
      </c>
      <c r="O33" s="41"/>
      <c r="P33" s="78">
        <v>157.30600785166411</v>
      </c>
    </row>
    <row r="34" spans="1:16" ht="18">
      <c r="A34" s="41" t="s">
        <v>139</v>
      </c>
      <c r="B34" s="73">
        <v>5</v>
      </c>
      <c r="C34" s="73">
        <v>800</v>
      </c>
      <c r="D34" s="43">
        <v>27.71</v>
      </c>
      <c r="E34" s="45">
        <v>74.785100286532952</v>
      </c>
      <c r="F34" s="45">
        <v>0</v>
      </c>
      <c r="G34" s="45">
        <v>14.900766897016684</v>
      </c>
      <c r="H34" s="45">
        <v>0.4498145963256362</v>
      </c>
      <c r="I34" s="45">
        <v>0</v>
      </c>
      <c r="J34" s="45">
        <v>7.2686667790325302E-2</v>
      </c>
      <c r="K34" s="45">
        <v>0.56990561267486928</v>
      </c>
      <c r="L34" s="45">
        <v>2.2617141412438895</v>
      </c>
      <c r="M34" s="45">
        <v>6.9600117984156409</v>
      </c>
      <c r="N34" s="45">
        <v>99.999999999999986</v>
      </c>
      <c r="O34" s="41"/>
      <c r="P34" s="78">
        <v>104.5276796372797</v>
      </c>
    </row>
    <row r="35" spans="1:16" ht="18">
      <c r="A35" s="41" t="s">
        <v>139</v>
      </c>
      <c r="B35" s="73">
        <v>5</v>
      </c>
      <c r="C35" s="73">
        <v>825</v>
      </c>
      <c r="D35" s="43">
        <v>32.869999999999997</v>
      </c>
      <c r="E35" s="45">
        <v>74.51587268392656</v>
      </c>
      <c r="F35" s="45">
        <v>0</v>
      </c>
      <c r="G35" s="45">
        <v>15.057091471830692</v>
      </c>
      <c r="H35" s="45">
        <v>0.54686519720607307</v>
      </c>
      <c r="I35" s="45">
        <v>0</v>
      </c>
      <c r="J35" s="45">
        <v>8.4696139529047643E-2</v>
      </c>
      <c r="K35" s="45">
        <v>0.60960307833870087</v>
      </c>
      <c r="L35" s="45">
        <v>2.1090384374085072</v>
      </c>
      <c r="M35" s="45">
        <v>7.0768329917604245</v>
      </c>
      <c r="N35" s="45">
        <v>100</v>
      </c>
      <c r="O35" s="41"/>
      <c r="P35" s="78">
        <v>115.45189983585523</v>
      </c>
    </row>
    <row r="36" spans="1:16" ht="18">
      <c r="A36" s="41" t="s">
        <v>139</v>
      </c>
      <c r="B36" s="73">
        <v>5</v>
      </c>
      <c r="C36" s="73">
        <v>850</v>
      </c>
      <c r="D36" s="43">
        <v>39.57</v>
      </c>
      <c r="E36" s="45">
        <v>74.233581190545422</v>
      </c>
      <c r="F36" s="45">
        <v>0</v>
      </c>
      <c r="G36" s="45">
        <v>15.2193328625431</v>
      </c>
      <c r="H36" s="45">
        <v>0.65737548290616055</v>
      </c>
      <c r="I36" s="45">
        <v>0</v>
      </c>
      <c r="J36" s="45">
        <v>9.8658247829518556E-2</v>
      </c>
      <c r="K36" s="45">
        <v>0.64802891205915347</v>
      </c>
      <c r="L36" s="45">
        <v>1.9731649565903711</v>
      </c>
      <c r="M36" s="45">
        <v>7.1698583475262758</v>
      </c>
      <c r="N36" s="45">
        <v>99.999999999999986</v>
      </c>
      <c r="O36" s="41"/>
      <c r="P36" s="78">
        <v>133.30621506931121</v>
      </c>
    </row>
    <row r="37" spans="1:16" ht="18">
      <c r="A37" s="41" t="s">
        <v>139</v>
      </c>
      <c r="B37" s="73">
        <v>5</v>
      </c>
      <c r="C37" s="73">
        <v>875</v>
      </c>
      <c r="D37" s="43">
        <v>46.63</v>
      </c>
      <c r="E37" s="45">
        <v>73.946645175955211</v>
      </c>
      <c r="F37" s="45">
        <v>0</v>
      </c>
      <c r="G37" s="45">
        <v>15.43715000103321</v>
      </c>
      <c r="H37" s="45">
        <v>0.8141673382514002</v>
      </c>
      <c r="I37" s="45">
        <v>0</v>
      </c>
      <c r="J37" s="45">
        <v>0.11881883743516627</v>
      </c>
      <c r="K37" s="45">
        <v>0.7315107556878061</v>
      </c>
      <c r="L37" s="45">
        <v>1.8411753766040546</v>
      </c>
      <c r="M37" s="45">
        <v>7.1105325150331664</v>
      </c>
      <c r="N37" s="45">
        <v>100.00000000000003</v>
      </c>
      <c r="O37" s="41"/>
      <c r="P37" s="78">
        <v>151.74188638090121</v>
      </c>
    </row>
    <row r="38" spans="1:16" ht="18">
      <c r="A38" s="41" t="s">
        <v>139</v>
      </c>
      <c r="B38" s="73">
        <v>5</v>
      </c>
      <c r="C38" s="73">
        <v>900</v>
      </c>
      <c r="D38" s="43">
        <v>49.27</v>
      </c>
      <c r="E38" s="45">
        <v>73.766941023578198</v>
      </c>
      <c r="F38" s="45">
        <v>0</v>
      </c>
      <c r="G38" s="45">
        <v>15.76623966004497</v>
      </c>
      <c r="H38" s="45">
        <v>0.9798461125894754</v>
      </c>
      <c r="I38" s="45">
        <v>0</v>
      </c>
      <c r="J38" s="45">
        <v>0.13614703880190607</v>
      </c>
      <c r="K38" s="45">
        <v>0.86432741299997928</v>
      </c>
      <c r="L38" s="45">
        <v>1.7585659178579534</v>
      </c>
      <c r="M38" s="45">
        <v>6.7279328341275244</v>
      </c>
      <c r="N38" s="45">
        <v>100.00000000000001</v>
      </c>
      <c r="O38" s="41"/>
      <c r="P38" s="78">
        <v>145.2614457100953</v>
      </c>
    </row>
    <row r="39" spans="1:16" ht="18">
      <c r="A39" s="98" t="s">
        <v>139</v>
      </c>
      <c r="B39" s="99">
        <v>5</v>
      </c>
      <c r="C39" s="99">
        <v>925</v>
      </c>
      <c r="D39" s="100">
        <v>52.03</v>
      </c>
      <c r="E39" s="108">
        <v>73.790887369201613</v>
      </c>
      <c r="F39" s="108">
        <v>0</v>
      </c>
      <c r="G39" s="108">
        <v>15.821455054791137</v>
      </c>
      <c r="H39" s="108">
        <v>1.2575183323720855</v>
      </c>
      <c r="I39" s="108">
        <v>0</v>
      </c>
      <c r="J39" s="108">
        <v>0.17405454395649669</v>
      </c>
      <c r="K39" s="108">
        <v>0.91455878717969852</v>
      </c>
      <c r="L39" s="108">
        <v>1.6725714756529624</v>
      </c>
      <c r="M39" s="108">
        <v>6.3689544368460087</v>
      </c>
      <c r="N39" s="108">
        <v>100</v>
      </c>
      <c r="O39" s="98"/>
      <c r="P39" s="109">
        <v>139.95183976222941</v>
      </c>
    </row>
    <row r="40" spans="1:16" ht="16" thickBot="1">
      <c r="A40" s="77"/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</row>
    <row r="41" spans="1:16" ht="16" thickBot="1">
      <c r="A41" s="94" t="s">
        <v>145</v>
      </c>
      <c r="B41" s="94"/>
      <c r="C41" s="94"/>
      <c r="D41" s="9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106"/>
    </row>
    <row r="42" spans="1:16" ht="18">
      <c r="A42" s="119" t="s">
        <v>122</v>
      </c>
      <c r="B42" s="119" t="s">
        <v>123</v>
      </c>
      <c r="C42" s="119" t="s">
        <v>124</v>
      </c>
      <c r="D42" s="135" t="s">
        <v>125</v>
      </c>
      <c r="E42" s="136" t="s">
        <v>285</v>
      </c>
      <c r="F42" s="136" t="s">
        <v>286</v>
      </c>
      <c r="G42" s="136" t="s">
        <v>287</v>
      </c>
      <c r="H42" s="136" t="s">
        <v>288</v>
      </c>
      <c r="I42" s="136" t="s">
        <v>141</v>
      </c>
      <c r="J42" s="136" t="s">
        <v>142</v>
      </c>
      <c r="K42" s="136" t="s">
        <v>143</v>
      </c>
      <c r="L42" s="136" t="s">
        <v>289</v>
      </c>
      <c r="M42" s="136" t="s">
        <v>290</v>
      </c>
      <c r="N42" s="136" t="s">
        <v>137</v>
      </c>
      <c r="O42" s="136"/>
      <c r="P42" s="138" t="s">
        <v>144</v>
      </c>
    </row>
    <row r="43" spans="1:16" ht="18">
      <c r="A43" s="41" t="s">
        <v>146</v>
      </c>
      <c r="B43" s="46">
        <v>15</v>
      </c>
      <c r="C43" s="46">
        <v>725</v>
      </c>
      <c r="D43" s="44">
        <v>6.5</v>
      </c>
      <c r="E43" s="45">
        <v>73.031143986523745</v>
      </c>
      <c r="F43" s="45">
        <v>0</v>
      </c>
      <c r="G43" s="45">
        <v>16.423718263541375</v>
      </c>
      <c r="H43" s="45">
        <v>0.23317057854059797</v>
      </c>
      <c r="I43" s="45">
        <v>0</v>
      </c>
      <c r="J43" s="45">
        <v>7.1616386298946066E-2</v>
      </c>
      <c r="K43" s="45">
        <v>0.24046202817059589</v>
      </c>
      <c r="L43" s="45">
        <v>8.510107739044674</v>
      </c>
      <c r="M43" s="45">
        <v>1.4897810178800768</v>
      </c>
      <c r="N43" s="45">
        <v>100</v>
      </c>
      <c r="O43" s="41"/>
      <c r="P43" s="78">
        <v>881.25753569368135</v>
      </c>
    </row>
    <row r="44" spans="1:16" ht="18">
      <c r="A44" s="41" t="s">
        <v>146</v>
      </c>
      <c r="B44" s="46">
        <v>15</v>
      </c>
      <c r="C44" s="46">
        <v>750</v>
      </c>
      <c r="D44" s="44">
        <v>10.01</v>
      </c>
      <c r="E44" s="45">
        <v>73.544018121330126</v>
      </c>
      <c r="F44" s="45">
        <v>0</v>
      </c>
      <c r="G44" s="45">
        <v>15.927721726477239</v>
      </c>
      <c r="H44" s="45">
        <v>0.2939455058321811</v>
      </c>
      <c r="I44" s="45">
        <v>0</v>
      </c>
      <c r="J44" s="45">
        <v>8.4473478184615758E-2</v>
      </c>
      <c r="K44" s="45">
        <v>0.32361615641259939</v>
      </c>
      <c r="L44" s="45">
        <v>7.4409096676785831</v>
      </c>
      <c r="M44" s="45">
        <v>2.3853153440846473</v>
      </c>
      <c r="N44" s="45">
        <v>99.999999999999986</v>
      </c>
      <c r="O44" s="41"/>
      <c r="P44" s="78">
        <v>639.26039980942892</v>
      </c>
    </row>
    <row r="45" spans="1:16" ht="18">
      <c r="A45" s="41" t="s">
        <v>147</v>
      </c>
      <c r="B45" s="46">
        <v>15</v>
      </c>
      <c r="C45" s="46">
        <v>775</v>
      </c>
      <c r="D45" s="44">
        <v>14.47</v>
      </c>
      <c r="E45" s="45">
        <v>74.115943544909967</v>
      </c>
      <c r="F45" s="45">
        <v>0</v>
      </c>
      <c r="G45" s="45">
        <v>15.278446084193172</v>
      </c>
      <c r="H45" s="45">
        <v>0.37082823034368784</v>
      </c>
      <c r="I45" s="45">
        <v>0</v>
      </c>
      <c r="J45" s="45">
        <v>9.9515306998664677E-2</v>
      </c>
      <c r="K45" s="45">
        <v>0.41459982261913736</v>
      </c>
      <c r="L45" s="45">
        <v>5.8680105316873554</v>
      </c>
      <c r="M45" s="45">
        <v>3.8526564792480231</v>
      </c>
      <c r="N45" s="45">
        <v>100.00000000000001</v>
      </c>
      <c r="O45" s="41"/>
      <c r="P45" s="78">
        <v>473.12141749596941</v>
      </c>
    </row>
    <row r="46" spans="1:16" ht="18">
      <c r="A46" s="41" t="s">
        <v>147</v>
      </c>
      <c r="B46" s="46">
        <v>15</v>
      </c>
      <c r="C46" s="46">
        <v>800</v>
      </c>
      <c r="D46" s="44">
        <v>20.260000000000002</v>
      </c>
      <c r="E46" s="45">
        <v>74.152677124583704</v>
      </c>
      <c r="F46" s="45">
        <v>0</v>
      </c>
      <c r="G46" s="45">
        <v>14.920606834024142</v>
      </c>
      <c r="H46" s="45">
        <v>0.42184799496818293</v>
      </c>
      <c r="I46" s="45">
        <v>0</v>
      </c>
      <c r="J46" s="45">
        <v>0.10719035045734254</v>
      </c>
      <c r="K46" s="45">
        <v>0.4740758807877079</v>
      </c>
      <c r="L46" s="45">
        <v>4.3892565810525905</v>
      </c>
      <c r="M46" s="45">
        <v>5.5343452341263468</v>
      </c>
      <c r="N46" s="45">
        <v>99.999999999999986</v>
      </c>
      <c r="O46" s="41"/>
      <c r="P46" s="78">
        <v>353.82781957792247</v>
      </c>
    </row>
    <row r="47" spans="1:16" ht="18">
      <c r="A47" s="41" t="s">
        <v>147</v>
      </c>
      <c r="B47" s="46">
        <v>15</v>
      </c>
      <c r="C47" s="46">
        <v>825</v>
      </c>
      <c r="D47" s="44">
        <v>26.34</v>
      </c>
      <c r="E47" s="45">
        <v>73.582929571965678</v>
      </c>
      <c r="F47" s="45">
        <v>0</v>
      </c>
      <c r="G47" s="45">
        <v>14.979386759452568</v>
      </c>
      <c r="H47" s="45">
        <v>0.43030280359021211</v>
      </c>
      <c r="I47" s="45">
        <v>0</v>
      </c>
      <c r="J47" s="45">
        <v>0.10306550174955929</v>
      </c>
      <c r="K47" s="45">
        <v>0.48869299660638349</v>
      </c>
      <c r="L47" s="45">
        <v>3.4006453168118131</v>
      </c>
      <c r="M47" s="45">
        <v>7.0149770498237798</v>
      </c>
      <c r="N47" s="45">
        <v>100.00000000000001</v>
      </c>
      <c r="O47" s="41"/>
      <c r="P47" s="78">
        <v>280.10037091355247</v>
      </c>
    </row>
    <row r="48" spans="1:16" ht="18">
      <c r="A48" s="41" t="s">
        <v>147</v>
      </c>
      <c r="B48" s="46">
        <v>15</v>
      </c>
      <c r="C48" s="46">
        <v>850</v>
      </c>
      <c r="D48" s="44">
        <v>39.479999999999997</v>
      </c>
      <c r="E48" s="45">
        <v>72.885121148217465</v>
      </c>
      <c r="F48" s="45">
        <v>0</v>
      </c>
      <c r="G48" s="45">
        <v>15.047487874545595</v>
      </c>
      <c r="H48" s="45">
        <v>0.40847711183894336</v>
      </c>
      <c r="I48" s="45">
        <v>0</v>
      </c>
      <c r="J48" s="45">
        <v>9.4806017820792191E-2</v>
      </c>
      <c r="K48" s="45">
        <v>0.4566060779616174</v>
      </c>
      <c r="L48" s="45">
        <v>2.2984301698927161</v>
      </c>
      <c r="M48" s="45">
        <v>8.8090715997228628</v>
      </c>
      <c r="N48" s="45">
        <v>100</v>
      </c>
      <c r="O48" s="41"/>
      <c r="P48" s="78">
        <v>193.20194373199453</v>
      </c>
    </row>
    <row r="49" spans="1:16" ht="18">
      <c r="A49" s="41" t="s">
        <v>147</v>
      </c>
      <c r="B49" s="46">
        <v>15</v>
      </c>
      <c r="C49" s="46">
        <v>875</v>
      </c>
      <c r="D49" s="44">
        <v>40.81</v>
      </c>
      <c r="E49" s="45">
        <v>73.207850933697387</v>
      </c>
      <c r="F49" s="45">
        <v>0</v>
      </c>
      <c r="G49" s="45">
        <v>14.93395797260888</v>
      </c>
      <c r="H49" s="45">
        <v>0.51658374496931503</v>
      </c>
      <c r="I49" s="45">
        <v>0</v>
      </c>
      <c r="J49" s="45">
        <v>0.11238364219065436</v>
      </c>
      <c r="K49" s="45">
        <v>0.51720751640300822</v>
      </c>
      <c r="L49" s="45">
        <v>2.2166325049231244</v>
      </c>
      <c r="M49" s="45">
        <v>8.495383685207635</v>
      </c>
      <c r="N49" s="45">
        <v>100</v>
      </c>
      <c r="O49" s="41"/>
      <c r="P49" s="78">
        <v>187.00656175548971</v>
      </c>
    </row>
    <row r="50" spans="1:16" ht="18">
      <c r="A50" s="41" t="s">
        <v>147</v>
      </c>
      <c r="B50" s="46">
        <v>15</v>
      </c>
      <c r="C50" s="46">
        <v>900</v>
      </c>
      <c r="D50" s="44">
        <v>42.25</v>
      </c>
      <c r="E50" s="45">
        <v>73.477956163360801</v>
      </c>
      <c r="F50" s="45">
        <v>0</v>
      </c>
      <c r="G50" s="45">
        <v>14.855661642597228</v>
      </c>
      <c r="H50" s="45">
        <v>0.65163572565827499</v>
      </c>
      <c r="I50" s="45">
        <v>0</v>
      </c>
      <c r="J50" s="45">
        <v>0.13423226627994253</v>
      </c>
      <c r="K50" s="45">
        <v>0.56950277426821327</v>
      </c>
      <c r="L50" s="45">
        <v>2.1337683942208852</v>
      </c>
      <c r="M50" s="45">
        <v>8.1772430336146371</v>
      </c>
      <c r="N50" s="45">
        <v>100</v>
      </c>
      <c r="O50" s="41"/>
      <c r="P50" s="78">
        <v>180.72975317927018</v>
      </c>
    </row>
    <row r="51" spans="1:16" ht="18">
      <c r="A51" s="41" t="s">
        <v>147</v>
      </c>
      <c r="B51" s="46">
        <v>15</v>
      </c>
      <c r="C51" s="46">
        <v>925</v>
      </c>
      <c r="D51" s="44">
        <v>43.84</v>
      </c>
      <c r="E51" s="45">
        <v>73.65814522878081</v>
      </c>
      <c r="F51" s="45">
        <v>0</v>
      </c>
      <c r="G51" s="45">
        <v>14.839264620107848</v>
      </c>
      <c r="H51" s="45">
        <v>0.81701995145023321</v>
      </c>
      <c r="I51" s="45">
        <v>0</v>
      </c>
      <c r="J51" s="45">
        <v>0.15960665784303457</v>
      </c>
      <c r="K51" s="45">
        <v>0.62319318783229183</v>
      </c>
      <c r="L51" s="45">
        <v>2.0492126784189537</v>
      </c>
      <c r="M51" s="45">
        <v>7.8535576755668339</v>
      </c>
      <c r="N51" s="45">
        <v>99.999999999999957</v>
      </c>
      <c r="O51" s="41"/>
      <c r="P51" s="78">
        <v>174.27153114238777</v>
      </c>
    </row>
    <row r="52" spans="1:16" ht="18">
      <c r="A52" s="41" t="s">
        <v>147</v>
      </c>
      <c r="B52" s="46">
        <v>10</v>
      </c>
      <c r="C52" s="46">
        <v>700</v>
      </c>
      <c r="D52" s="44">
        <v>7.16</v>
      </c>
      <c r="E52" s="45">
        <v>73.980866363655394</v>
      </c>
      <c r="F52" s="45">
        <v>0</v>
      </c>
      <c r="G52" s="45">
        <v>15.88510647484779</v>
      </c>
      <c r="H52" s="45">
        <v>0.1903912231826555</v>
      </c>
      <c r="I52" s="45">
        <v>0</v>
      </c>
      <c r="J52" s="45">
        <v>5.1080757544634266E-2</v>
      </c>
      <c r="K52" s="45">
        <v>0.47309043875317047</v>
      </c>
      <c r="L52" s="45">
        <v>6.8871299035750368</v>
      </c>
      <c r="M52" s="45">
        <v>2.5323348384413134</v>
      </c>
      <c r="N52" s="45">
        <v>100.00000000000001</v>
      </c>
      <c r="O52" s="41"/>
      <c r="P52" s="78">
        <v>423.28482484288622</v>
      </c>
    </row>
    <row r="53" spans="1:16" ht="18">
      <c r="A53" s="41" t="s">
        <v>147</v>
      </c>
      <c r="B53" s="46">
        <v>10</v>
      </c>
      <c r="C53" s="46">
        <v>725</v>
      </c>
      <c r="D53" s="44">
        <v>16.48</v>
      </c>
      <c r="E53" s="45">
        <v>74.506831070103303</v>
      </c>
      <c r="F53" s="45">
        <v>0</v>
      </c>
      <c r="G53" s="45">
        <v>15.300337407010515</v>
      </c>
      <c r="H53" s="45">
        <v>0.24121797157665367</v>
      </c>
      <c r="I53" s="45">
        <v>0</v>
      </c>
      <c r="J53" s="45">
        <v>5.7002041583801025E-2</v>
      </c>
      <c r="K53" s="45">
        <v>0.62275459718379733</v>
      </c>
      <c r="L53" s="45">
        <v>5.0841086008510183</v>
      </c>
      <c r="M53" s="45">
        <v>4.1877483116909069</v>
      </c>
      <c r="N53" s="45">
        <v>100.00000000000001</v>
      </c>
      <c r="O53" s="41"/>
      <c r="P53" s="78">
        <v>388.83857445598846</v>
      </c>
    </row>
    <row r="54" spans="1:16" ht="18">
      <c r="A54" s="41" t="s">
        <v>147</v>
      </c>
      <c r="B54" s="46">
        <v>10</v>
      </c>
      <c r="C54" s="46">
        <v>750</v>
      </c>
      <c r="D54" s="44">
        <v>25.75</v>
      </c>
      <c r="E54" s="45">
        <v>74.602259024549738</v>
      </c>
      <c r="F54" s="45">
        <v>0</v>
      </c>
      <c r="G54" s="45">
        <v>14.929058475196328</v>
      </c>
      <c r="H54" s="45">
        <v>0.27805764419747248</v>
      </c>
      <c r="I54" s="45">
        <v>0</v>
      </c>
      <c r="J54" s="45">
        <v>5.8380022594707995E-2</v>
      </c>
      <c r="K54" s="45">
        <v>0.66758512384969904</v>
      </c>
      <c r="L54" s="45">
        <v>3.5166976676230561</v>
      </c>
      <c r="M54" s="45">
        <v>5.9479620419889949</v>
      </c>
      <c r="N54" s="45">
        <v>100</v>
      </c>
      <c r="O54" s="41"/>
      <c r="P54" s="78">
        <v>267.19479390989767</v>
      </c>
    </row>
    <row r="55" spans="1:16" ht="18">
      <c r="A55" s="41" t="s">
        <v>147</v>
      </c>
      <c r="B55" s="46">
        <v>10</v>
      </c>
      <c r="C55" s="46">
        <v>775</v>
      </c>
      <c r="D55" s="44">
        <v>33.35</v>
      </c>
      <c r="E55" s="45">
        <v>74.200300060350969</v>
      </c>
      <c r="F55" s="45">
        <v>0</v>
      </c>
      <c r="G55" s="45">
        <v>14.966007837337733</v>
      </c>
      <c r="H55" s="45">
        <v>0.30300524217589209</v>
      </c>
      <c r="I55" s="45">
        <v>0</v>
      </c>
      <c r="J55" s="45">
        <v>6.2474443488522331E-2</v>
      </c>
      <c r="K55" s="45">
        <v>0.6468490052164787</v>
      </c>
      <c r="L55" s="45">
        <v>2.7436791002060636</v>
      </c>
      <c r="M55" s="45">
        <v>7.0776843112243304</v>
      </c>
      <c r="N55" s="45">
        <v>99.999999999999986</v>
      </c>
      <c r="O55" s="41"/>
      <c r="P55" s="78">
        <v>214.26509831594683</v>
      </c>
    </row>
    <row r="56" spans="1:16" ht="18">
      <c r="A56" s="41" t="s">
        <v>147</v>
      </c>
      <c r="B56" s="46">
        <v>10</v>
      </c>
      <c r="C56" s="46">
        <v>800</v>
      </c>
      <c r="D56" s="44">
        <v>38.51</v>
      </c>
      <c r="E56" s="45">
        <v>74.226366708152142</v>
      </c>
      <c r="F56" s="45">
        <v>0</v>
      </c>
      <c r="G56" s="45">
        <v>14.929097853606796</v>
      </c>
      <c r="H56" s="45">
        <v>0.34583480903705871</v>
      </c>
      <c r="I56" s="45">
        <v>0</v>
      </c>
      <c r="J56" s="45">
        <v>8.1626621172099484E-2</v>
      </c>
      <c r="K56" s="45">
        <v>0.60905889298244953</v>
      </c>
      <c r="L56" s="45">
        <v>2.351101638714387</v>
      </c>
      <c r="M56" s="45">
        <v>7.4569134763350693</v>
      </c>
      <c r="N56" s="45">
        <v>100</v>
      </c>
      <c r="O56" s="41"/>
      <c r="P56" s="78">
        <v>192.02942305638015</v>
      </c>
    </row>
    <row r="57" spans="1:16" ht="18">
      <c r="A57" s="41" t="s">
        <v>147</v>
      </c>
      <c r="B57" s="46">
        <v>10</v>
      </c>
      <c r="C57" s="46">
        <v>825</v>
      </c>
      <c r="D57" s="44">
        <v>44.23</v>
      </c>
      <c r="E57" s="45">
        <v>74.259069709977496</v>
      </c>
      <c r="F57" s="45">
        <v>0</v>
      </c>
      <c r="G57" s="45">
        <v>14.902847767003221</v>
      </c>
      <c r="H57" s="45">
        <v>0.38586903716486098</v>
      </c>
      <c r="I57" s="45">
        <v>0</v>
      </c>
      <c r="J57" s="45">
        <v>0.10805305639991583</v>
      </c>
      <c r="K57" s="45">
        <v>0.57597030523361503</v>
      </c>
      <c r="L57" s="45">
        <v>2.0291653607308859</v>
      </c>
      <c r="M57" s="45">
        <v>7.7390247634900327</v>
      </c>
      <c r="N57" s="45">
        <v>100.00000000000003</v>
      </c>
      <c r="O57" s="41"/>
      <c r="P57" s="78">
        <v>172.03485545014274</v>
      </c>
    </row>
    <row r="58" spans="1:16" ht="18">
      <c r="A58" s="41" t="s">
        <v>147</v>
      </c>
      <c r="B58" s="46">
        <v>10</v>
      </c>
      <c r="C58" s="46">
        <v>850</v>
      </c>
      <c r="D58" s="44">
        <v>46.02</v>
      </c>
      <c r="E58" s="45">
        <v>74.425436785822413</v>
      </c>
      <c r="F58" s="45">
        <v>0</v>
      </c>
      <c r="G58" s="45">
        <v>14.93005767321435</v>
      </c>
      <c r="H58" s="45">
        <v>0.50801336521051399</v>
      </c>
      <c r="I58" s="45">
        <v>0</v>
      </c>
      <c r="J58" s="45">
        <v>0.1325263679092327</v>
      </c>
      <c r="K58" s="45">
        <v>0.61106772587418923</v>
      </c>
      <c r="L58" s="45">
        <v>1.9438726169421432</v>
      </c>
      <c r="M58" s="45">
        <v>7.4490254650271854</v>
      </c>
      <c r="N58" s="45">
        <v>100.00000000000004</v>
      </c>
      <c r="O58" s="41"/>
      <c r="P58" s="78">
        <v>165.61654884383236</v>
      </c>
    </row>
    <row r="59" spans="1:16" ht="18">
      <c r="A59" s="41" t="s">
        <v>147</v>
      </c>
      <c r="B59" s="46">
        <v>10</v>
      </c>
      <c r="C59" s="46">
        <v>875</v>
      </c>
      <c r="D59" s="44">
        <v>47.88</v>
      </c>
      <c r="E59" s="45">
        <v>74.539903997309708</v>
      </c>
      <c r="F59" s="45">
        <v>0</v>
      </c>
      <c r="G59" s="45">
        <v>14.993626670176113</v>
      </c>
      <c r="H59" s="45">
        <v>0.66558634347812351</v>
      </c>
      <c r="I59" s="45">
        <v>0</v>
      </c>
      <c r="J59" s="45">
        <v>0.16226445908769374</v>
      </c>
      <c r="K59" s="45">
        <v>0.64307883296256829</v>
      </c>
      <c r="L59" s="45">
        <v>1.8612185133724657</v>
      </c>
      <c r="M59" s="45">
        <v>7.1343211836133182</v>
      </c>
      <c r="N59" s="45">
        <v>100</v>
      </c>
      <c r="O59" s="41"/>
      <c r="P59" s="78">
        <v>159.34649997818963</v>
      </c>
    </row>
    <row r="60" spans="1:16" ht="18">
      <c r="A60" s="41" t="s">
        <v>147</v>
      </c>
      <c r="B60" s="46">
        <v>10</v>
      </c>
      <c r="C60" s="46">
        <v>900</v>
      </c>
      <c r="D60" s="44">
        <v>49.99</v>
      </c>
      <c r="E60" s="45">
        <v>74.589920525898904</v>
      </c>
      <c r="F60" s="45">
        <v>0</v>
      </c>
      <c r="G60" s="45">
        <v>15.095994911729269</v>
      </c>
      <c r="H60" s="45">
        <v>0.86432868637094906</v>
      </c>
      <c r="I60" s="45">
        <v>0</v>
      </c>
      <c r="J60" s="45">
        <v>0.19827979249258479</v>
      </c>
      <c r="K60" s="45">
        <v>0.66627708917365802</v>
      </c>
      <c r="L60" s="45">
        <v>1.7766903615963656</v>
      </c>
      <c r="M60" s="45">
        <v>6.8085086327382776</v>
      </c>
      <c r="N60" s="45">
        <v>100.00000000000001</v>
      </c>
      <c r="O60" s="41"/>
      <c r="P60" s="78">
        <v>152.7864174288149</v>
      </c>
    </row>
    <row r="61" spans="1:16" ht="18">
      <c r="A61" s="41" t="s">
        <v>147</v>
      </c>
      <c r="B61" s="46">
        <v>10</v>
      </c>
      <c r="C61" s="46">
        <v>925</v>
      </c>
      <c r="D61" s="44">
        <v>52.39</v>
      </c>
      <c r="E61" s="45">
        <v>74.560888053718429</v>
      </c>
      <c r="F61" s="45">
        <v>0</v>
      </c>
      <c r="G61" s="45">
        <v>15.240242137073157</v>
      </c>
      <c r="H61" s="45">
        <v>1.1138370393056092</v>
      </c>
      <c r="I61" s="45">
        <v>0</v>
      </c>
      <c r="J61" s="45">
        <v>0.24182029733849264</v>
      </c>
      <c r="K61" s="45">
        <v>0.68013961548803203</v>
      </c>
      <c r="L61" s="45">
        <v>1.6891306682096738</v>
      </c>
      <c r="M61" s="45">
        <v>6.4739421888666051</v>
      </c>
      <c r="N61" s="45">
        <v>99.999999999999986</v>
      </c>
      <c r="O61" s="41"/>
      <c r="P61" s="78">
        <v>145.95470660822332</v>
      </c>
    </row>
    <row r="62" spans="1:16" ht="18">
      <c r="A62" s="41" t="s">
        <v>147</v>
      </c>
      <c r="B62" s="46">
        <v>5</v>
      </c>
      <c r="C62" s="46">
        <v>700</v>
      </c>
      <c r="D62" s="44">
        <v>9.52</v>
      </c>
      <c r="E62" s="45">
        <v>76.14319041914095</v>
      </c>
      <c r="F62" s="45">
        <v>0</v>
      </c>
      <c r="G62" s="45">
        <v>14.53482872595826</v>
      </c>
      <c r="H62" s="45">
        <v>7.1821740790939934E-2</v>
      </c>
      <c r="I62" s="45">
        <v>0</v>
      </c>
      <c r="J62" s="45">
        <v>0</v>
      </c>
      <c r="K62" s="45">
        <v>0.36384857466802362</v>
      </c>
      <c r="L62" s="45">
        <v>3.8583512846464956</v>
      </c>
      <c r="M62" s="45">
        <v>5.0279592547953254</v>
      </c>
      <c r="N62" s="45">
        <v>100</v>
      </c>
      <c r="O62" s="41"/>
      <c r="P62" s="78">
        <v>170.66206688498025</v>
      </c>
    </row>
    <row r="63" spans="1:16" ht="18">
      <c r="A63" s="41" t="s">
        <v>147</v>
      </c>
      <c r="B63" s="46">
        <v>5</v>
      </c>
      <c r="C63" s="46">
        <v>725</v>
      </c>
      <c r="D63" s="44">
        <v>21.4</v>
      </c>
      <c r="E63" s="45">
        <v>76.29408626230304</v>
      </c>
      <c r="F63" s="45">
        <v>0</v>
      </c>
      <c r="G63" s="45">
        <v>14.518603435553546</v>
      </c>
      <c r="H63" s="45">
        <v>0.28941398436277299</v>
      </c>
      <c r="I63" s="45">
        <v>0</v>
      </c>
      <c r="J63" s="45">
        <v>4.7773359330730771E-2</v>
      </c>
      <c r="K63" s="45">
        <v>0.59199397182117175</v>
      </c>
      <c r="L63" s="45">
        <v>3.3742378001724185</v>
      </c>
      <c r="M63" s="45">
        <v>4.8838911864563075</v>
      </c>
      <c r="N63" s="45">
        <v>99.999999999999986</v>
      </c>
      <c r="O63" s="41"/>
      <c r="P63" s="78">
        <v>196.42470789784204</v>
      </c>
    </row>
    <row r="64" spans="1:16" ht="18">
      <c r="A64" s="41" t="s">
        <v>147</v>
      </c>
      <c r="B64" s="46">
        <v>5</v>
      </c>
      <c r="C64" s="46">
        <v>750</v>
      </c>
      <c r="D64" s="44">
        <v>39.549999999999997</v>
      </c>
      <c r="E64" s="45">
        <v>76.422902203213496</v>
      </c>
      <c r="F64" s="45">
        <v>0</v>
      </c>
      <c r="G64" s="45">
        <v>14.305418201786491</v>
      </c>
      <c r="H64" s="45">
        <v>0.36389055631328121</v>
      </c>
      <c r="I64" s="45">
        <v>0</v>
      </c>
      <c r="J64" s="45">
        <v>5.9832516457148821E-2</v>
      </c>
      <c r="K64" s="45">
        <v>0.75461877774376096</v>
      </c>
      <c r="L64" s="45">
        <v>2.2531555406269157</v>
      </c>
      <c r="M64" s="45">
        <v>5.8401822038589142</v>
      </c>
      <c r="N64" s="45">
        <v>100.00000000000001</v>
      </c>
      <c r="O64" s="41"/>
      <c r="P64" s="78">
        <v>174.43765632211355</v>
      </c>
    </row>
    <row r="65" spans="1:16" ht="18">
      <c r="A65" s="41" t="s">
        <v>147</v>
      </c>
      <c r="B65" s="46">
        <v>5</v>
      </c>
      <c r="C65" s="46">
        <v>775</v>
      </c>
      <c r="D65" s="44">
        <v>50.02</v>
      </c>
      <c r="E65" s="45">
        <v>76.078969925465586</v>
      </c>
      <c r="F65" s="45">
        <v>0</v>
      </c>
      <c r="G65" s="45">
        <v>14.271989362460143</v>
      </c>
      <c r="H65" s="45">
        <v>0.43762122905995637</v>
      </c>
      <c r="I65" s="45">
        <v>0</v>
      </c>
      <c r="J65" s="45">
        <v>6.666614985596879E-2</v>
      </c>
      <c r="K65" s="45">
        <v>0.62819108572728177</v>
      </c>
      <c r="L65" s="45">
        <v>1.762247443372907</v>
      </c>
      <c r="M65" s="45">
        <v>6.75431480405814</v>
      </c>
      <c r="N65" s="45">
        <v>99.999999999999986</v>
      </c>
      <c r="O65" s="41"/>
      <c r="P65" s="78">
        <v>143.59768866621479</v>
      </c>
    </row>
    <row r="66" spans="1:16" ht="18">
      <c r="A66" s="41" t="s">
        <v>147</v>
      </c>
      <c r="B66" s="46">
        <v>5</v>
      </c>
      <c r="C66" s="46">
        <v>800</v>
      </c>
      <c r="D66" s="44">
        <v>51.88</v>
      </c>
      <c r="E66" s="45">
        <v>76.065182708900551</v>
      </c>
      <c r="F66" s="45">
        <v>0</v>
      </c>
      <c r="G66" s="45">
        <v>14.416715457520443</v>
      </c>
      <c r="H66" s="45">
        <v>0.59289531631772119</v>
      </c>
      <c r="I66" s="45">
        <v>0</v>
      </c>
      <c r="J66" s="45">
        <v>8.0994507464946408E-2</v>
      </c>
      <c r="K66" s="45">
        <v>0.6607251155913153</v>
      </c>
      <c r="L66" s="45">
        <v>1.6935333174655514</v>
      </c>
      <c r="M66" s="45">
        <v>6.4899535767394836</v>
      </c>
      <c r="N66" s="45">
        <v>100.00000000000001</v>
      </c>
      <c r="O66" s="41"/>
      <c r="P66" s="78">
        <v>137.77576099158659</v>
      </c>
    </row>
    <row r="67" spans="1:16" ht="18">
      <c r="A67" s="41" t="s">
        <v>147</v>
      </c>
      <c r="B67" s="46">
        <v>5</v>
      </c>
      <c r="C67" s="46">
        <v>825</v>
      </c>
      <c r="D67" s="44">
        <v>54.39</v>
      </c>
      <c r="E67" s="45">
        <v>76.282216250692144</v>
      </c>
      <c r="F67" s="45">
        <v>0</v>
      </c>
      <c r="G67" s="45">
        <v>14.654626233424487</v>
      </c>
      <c r="H67" s="45">
        <v>0.54566843745991223</v>
      </c>
      <c r="I67" s="45">
        <v>0</v>
      </c>
      <c r="J67" s="45">
        <v>2.8237618070158687E-2</v>
      </c>
      <c r="K67" s="45">
        <v>0.70886359963490486</v>
      </c>
      <c r="L67" s="45">
        <v>1.6099018645371561</v>
      </c>
      <c r="M67" s="45">
        <v>6.1704859961812426</v>
      </c>
      <c r="N67" s="45">
        <v>100</v>
      </c>
      <c r="O67" s="41"/>
      <c r="P67" s="78">
        <v>131.28703324650351</v>
      </c>
    </row>
    <row r="68" spans="1:16" ht="18">
      <c r="A68" s="41" t="s">
        <v>147</v>
      </c>
      <c r="B68" s="46">
        <v>5</v>
      </c>
      <c r="C68" s="46">
        <v>850</v>
      </c>
      <c r="D68" s="44">
        <v>57.19</v>
      </c>
      <c r="E68" s="45">
        <v>76.337112152639307</v>
      </c>
      <c r="F68" s="45">
        <v>0</v>
      </c>
      <c r="G68" s="45">
        <v>14.893222560528564</v>
      </c>
      <c r="H68" s="45">
        <v>0.66294822927126906</v>
      </c>
      <c r="I68" s="45">
        <v>0</v>
      </c>
      <c r="J68" s="45">
        <v>8.4788325372552563E-3</v>
      </c>
      <c r="K68" s="45">
        <v>0.72450035214554898</v>
      </c>
      <c r="L68" s="45">
        <v>1.5259711133653966</v>
      </c>
      <c r="M68" s="45">
        <v>5.8477667595126706</v>
      </c>
      <c r="N68" s="45">
        <v>100.00000000000001</v>
      </c>
      <c r="O68" s="41"/>
      <c r="P68" s="78">
        <v>124.73289463770242</v>
      </c>
    </row>
    <row r="69" spans="1:16" ht="18">
      <c r="A69" s="41" t="s">
        <v>147</v>
      </c>
      <c r="B69" s="46">
        <v>5</v>
      </c>
      <c r="C69" s="46">
        <v>875</v>
      </c>
      <c r="D69" s="44">
        <v>60.22</v>
      </c>
      <c r="E69" s="45">
        <v>76.347708967582633</v>
      </c>
      <c r="F69" s="45">
        <v>0</v>
      </c>
      <c r="G69" s="45">
        <v>14.952448244925529</v>
      </c>
      <c r="H69" s="45">
        <v>0.95364277130870612</v>
      </c>
      <c r="I69" s="45">
        <v>0</v>
      </c>
      <c r="J69" s="45">
        <v>1.8250653392832515E-2</v>
      </c>
      <c r="K69" s="45">
        <v>0.74711143723850415</v>
      </c>
      <c r="L69" s="45">
        <v>1.4445030155248246</v>
      </c>
      <c r="M69" s="45">
        <v>5.5363349100269934</v>
      </c>
      <c r="N69" s="45">
        <v>100.00000000000003</v>
      </c>
      <c r="O69" s="41"/>
      <c r="P69" s="78">
        <v>118.76466063914476</v>
      </c>
    </row>
    <row r="70" spans="1:16" ht="18">
      <c r="A70" s="41" t="s">
        <v>147</v>
      </c>
      <c r="B70" s="46">
        <v>5</v>
      </c>
      <c r="C70" s="46">
        <v>900</v>
      </c>
      <c r="D70" s="44">
        <v>64.7</v>
      </c>
      <c r="E70" s="45">
        <v>75.8983143013849</v>
      </c>
      <c r="F70" s="45">
        <v>0</v>
      </c>
      <c r="G70" s="45">
        <v>14.729542384167402</v>
      </c>
      <c r="H70" s="45">
        <v>1.9629101606298618</v>
      </c>
      <c r="I70" s="45">
        <v>0</v>
      </c>
      <c r="J70" s="45">
        <v>0.20833291156133346</v>
      </c>
      <c r="K70" s="45">
        <v>0.7263926296345049</v>
      </c>
      <c r="L70" s="45">
        <v>1.3397753481344892</v>
      </c>
      <c r="M70" s="45">
        <v>5.1347322644874964</v>
      </c>
      <c r="N70" s="45">
        <v>99.999999999999986</v>
      </c>
      <c r="O70" s="41"/>
      <c r="P70" s="78">
        <v>111.64964487112481</v>
      </c>
    </row>
    <row r="71" spans="1:16" ht="18">
      <c r="A71" s="98" t="s">
        <v>147</v>
      </c>
      <c r="B71" s="102">
        <v>5</v>
      </c>
      <c r="C71" s="102">
        <v>925</v>
      </c>
      <c r="D71" s="101">
        <v>68.89</v>
      </c>
      <c r="E71" s="108">
        <v>75.798760540751658</v>
      </c>
      <c r="F71" s="108">
        <v>0</v>
      </c>
      <c r="G71" s="108">
        <v>14.559873959657088</v>
      </c>
      <c r="H71" s="108">
        <v>2.5969413079070511</v>
      </c>
      <c r="I71" s="108">
        <v>0</v>
      </c>
      <c r="J71" s="108">
        <v>0.28763806356542926</v>
      </c>
      <c r="K71" s="108">
        <v>0.6918105149762821</v>
      </c>
      <c r="L71" s="108">
        <v>1.2551268587626783</v>
      </c>
      <c r="M71" s="108">
        <v>4.809848754379801</v>
      </c>
      <c r="N71" s="108">
        <v>99.999999999999972</v>
      </c>
      <c r="O71" s="98"/>
      <c r="P71" s="109">
        <v>105.72062423981993</v>
      </c>
    </row>
    <row r="72" spans="1:16" ht="16" thickBot="1">
      <c r="A72" s="77"/>
      <c r="B72" s="77"/>
      <c r="C72" s="77"/>
      <c r="D72" s="77"/>
      <c r="E72" s="77"/>
      <c r="F72" s="77"/>
      <c r="G72" s="77"/>
      <c r="H72" s="77"/>
      <c r="I72" s="77"/>
      <c r="J72" s="77"/>
      <c r="K72" s="77"/>
      <c r="L72" s="77"/>
      <c r="M72" s="77"/>
      <c r="N72" s="77"/>
      <c r="O72" s="77"/>
      <c r="P72" s="77"/>
    </row>
    <row r="73" spans="1:16" ht="16" thickBot="1">
      <c r="A73" s="25" t="s">
        <v>150</v>
      </c>
      <c r="B73" s="79"/>
      <c r="C73" s="79"/>
      <c r="D73" s="110"/>
      <c r="E73" s="110"/>
      <c r="F73" s="110"/>
      <c r="G73" s="110"/>
      <c r="H73" s="110"/>
      <c r="I73" s="110"/>
      <c r="J73" s="110"/>
      <c r="K73" s="110"/>
      <c r="L73" s="110"/>
      <c r="M73" s="110"/>
      <c r="N73" s="110"/>
      <c r="O73" s="110"/>
      <c r="P73" s="110"/>
    </row>
    <row r="74" spans="1:16">
      <c r="A74" s="74">
        <f>B74+273</f>
        <v>998</v>
      </c>
      <c r="B74" s="74">
        <v>725</v>
      </c>
      <c r="C74" s="74">
        <v>15</v>
      </c>
      <c r="D74" s="75">
        <v>0.63801799999999997</v>
      </c>
      <c r="E74" s="80">
        <v>72.025989450472238</v>
      </c>
      <c r="F74" s="80">
        <v>16.330286928264545</v>
      </c>
      <c r="G74" s="80">
        <v>0</v>
      </c>
      <c r="H74" s="80">
        <v>0.2932724482819884</v>
      </c>
      <c r="I74" s="80">
        <v>0</v>
      </c>
      <c r="J74" s="80">
        <v>4.4774236569371302E-2</v>
      </c>
      <c r="K74" s="80">
        <v>0.28685441983479371</v>
      </c>
      <c r="L74" s="80">
        <v>6.8148730173157954</v>
      </c>
      <c r="M74" s="80">
        <v>4.2039494992612587</v>
      </c>
      <c r="N74" s="80">
        <v>99.999999999999972</v>
      </c>
      <c r="O74" s="80"/>
      <c r="P74" s="45">
        <v>39.719857889201521</v>
      </c>
    </row>
    <row r="75" spans="1:16">
      <c r="A75" s="74">
        <f t="shared" ref="A75:A80" si="0">B75+273</f>
        <v>1023</v>
      </c>
      <c r="B75" s="74">
        <v>750</v>
      </c>
      <c r="C75" s="74">
        <v>15</v>
      </c>
      <c r="D75" s="75">
        <v>1.72885</v>
      </c>
      <c r="E75" s="80">
        <v>72.059642979353242</v>
      </c>
      <c r="F75" s="80">
        <v>16.304946473623726</v>
      </c>
      <c r="G75" s="80">
        <v>0</v>
      </c>
      <c r="H75" s="80">
        <v>0.30974325988517898</v>
      </c>
      <c r="I75" s="80">
        <v>0</v>
      </c>
      <c r="J75" s="80">
        <v>5.8410526423476161E-2</v>
      </c>
      <c r="K75" s="80">
        <v>0.36810316002672927</v>
      </c>
      <c r="L75" s="80">
        <v>6.6672816864796358</v>
      </c>
      <c r="M75" s="80">
        <v>4.2318719142080043</v>
      </c>
      <c r="N75" s="80">
        <v>100</v>
      </c>
      <c r="O75" s="80"/>
      <c r="P75" s="45">
        <v>37.739071548002542</v>
      </c>
    </row>
    <row r="76" spans="1:16">
      <c r="A76" s="74">
        <f t="shared" si="0"/>
        <v>1048</v>
      </c>
      <c r="B76" s="74">
        <v>775</v>
      </c>
      <c r="C76" s="74">
        <v>15</v>
      </c>
      <c r="D76" s="75">
        <v>3.28491</v>
      </c>
      <c r="E76" s="80">
        <v>72.136788558711643</v>
      </c>
      <c r="F76" s="80">
        <v>16.286972034694781</v>
      </c>
      <c r="G76" s="80">
        <v>0</v>
      </c>
      <c r="H76" s="80">
        <v>0.27695940991356688</v>
      </c>
      <c r="I76" s="80">
        <v>0</v>
      </c>
      <c r="J76" s="80">
        <v>6.8544722640969807E-2</v>
      </c>
      <c r="K76" s="80">
        <v>0.48829312095754379</v>
      </c>
      <c r="L76" s="80">
        <v>6.3680026713121967</v>
      </c>
      <c r="M76" s="80">
        <v>4.3744394817693122</v>
      </c>
      <c r="N76" s="80">
        <v>100.00000000000003</v>
      </c>
      <c r="O76" s="80"/>
      <c r="P76" s="45">
        <v>35.669262197907251</v>
      </c>
    </row>
    <row r="77" spans="1:16">
      <c r="A77" s="74">
        <f t="shared" si="0"/>
        <v>1073</v>
      </c>
      <c r="B77" s="74">
        <v>800</v>
      </c>
      <c r="C77" s="74">
        <v>15</v>
      </c>
      <c r="D77" s="75">
        <v>4.3143700000000003</v>
      </c>
      <c r="E77" s="80">
        <v>72.074772212915747</v>
      </c>
      <c r="F77" s="80">
        <v>16.40979195442516</v>
      </c>
      <c r="G77" s="80">
        <v>0</v>
      </c>
      <c r="H77" s="80">
        <v>0.22746633487664825</v>
      </c>
      <c r="I77" s="80">
        <v>0</v>
      </c>
      <c r="J77" s="80">
        <v>5.7571962681701519E-2</v>
      </c>
      <c r="K77" s="80">
        <v>0.62288887945206928</v>
      </c>
      <c r="L77" s="80">
        <v>6.1160765889927307</v>
      </c>
      <c r="M77" s="80">
        <v>4.4914320666559631</v>
      </c>
      <c r="N77" s="80">
        <v>100.00000000000001</v>
      </c>
      <c r="O77" s="80"/>
      <c r="P77" s="45">
        <v>34.569962279212589</v>
      </c>
    </row>
    <row r="78" spans="1:16">
      <c r="A78" s="74">
        <f t="shared" si="0"/>
        <v>1098</v>
      </c>
      <c r="B78" s="74">
        <v>825</v>
      </c>
      <c r="C78" s="74">
        <v>15</v>
      </c>
      <c r="D78" s="75">
        <v>5.2513500000000004</v>
      </c>
      <c r="E78" s="80">
        <v>71.932890227668281</v>
      </c>
      <c r="F78" s="80">
        <v>16.625717075496567</v>
      </c>
      <c r="G78" s="80">
        <v>0</v>
      </c>
      <c r="H78" s="80">
        <v>0.19356579520445985</v>
      </c>
      <c r="I78" s="80">
        <v>0</v>
      </c>
      <c r="J78" s="80">
        <v>4.6825225927305265E-2</v>
      </c>
      <c r="K78" s="80">
        <v>0.74866695293268726</v>
      </c>
      <c r="L78" s="80">
        <v>5.8673503284688042</v>
      </c>
      <c r="M78" s="80">
        <v>4.5849843943018911</v>
      </c>
      <c r="N78" s="80">
        <v>100</v>
      </c>
      <c r="O78" s="80"/>
      <c r="P78" s="45">
        <v>33.901400885739015</v>
      </c>
    </row>
    <row r="79" spans="1:16">
      <c r="A79" s="74">
        <f t="shared" si="0"/>
        <v>1123</v>
      </c>
      <c r="B79" s="74">
        <v>850</v>
      </c>
      <c r="C79" s="74">
        <v>15</v>
      </c>
      <c r="D79" s="75">
        <v>7.5805100000000003</v>
      </c>
      <c r="E79" s="80">
        <v>71.920528829123384</v>
      </c>
      <c r="F79" s="80">
        <v>16.657938140586833</v>
      </c>
      <c r="G79" s="80">
        <v>0</v>
      </c>
      <c r="H79" s="80">
        <v>0.21371818085451816</v>
      </c>
      <c r="I79" s="80">
        <v>0</v>
      </c>
      <c r="J79" s="80">
        <v>5.0944150940627729E-2</v>
      </c>
      <c r="K79" s="80">
        <v>0.82712476837050586</v>
      </c>
      <c r="L79" s="80">
        <v>5.6111215852989007</v>
      </c>
      <c r="M79" s="80">
        <v>4.718624344825221</v>
      </c>
      <c r="N79" s="80">
        <v>99.999999999999986</v>
      </c>
      <c r="O79" s="80"/>
      <c r="P79" s="45">
        <v>33.030600762994602</v>
      </c>
    </row>
    <row r="80" spans="1:16">
      <c r="A80" s="74">
        <f t="shared" si="0"/>
        <v>1148</v>
      </c>
      <c r="B80" s="74">
        <v>875</v>
      </c>
      <c r="C80" s="74">
        <v>15</v>
      </c>
      <c r="D80" s="75">
        <v>8.5150400000000008</v>
      </c>
      <c r="E80" s="80">
        <v>71.866658138294767</v>
      </c>
      <c r="F80" s="80">
        <v>16.723066051129127</v>
      </c>
      <c r="G80" s="80">
        <v>0</v>
      </c>
      <c r="H80" s="80">
        <v>0.27316228227967554</v>
      </c>
      <c r="I80" s="80">
        <v>0</v>
      </c>
      <c r="J80" s="80">
        <v>5.9375255270957786E-2</v>
      </c>
      <c r="K80" s="80">
        <v>0.90872985530281114</v>
      </c>
      <c r="L80" s="80">
        <v>5.4177038549331957</v>
      </c>
      <c r="M80" s="80">
        <v>4.7513045627894632</v>
      </c>
      <c r="N80" s="80">
        <v>99.999999999999986</v>
      </c>
      <c r="O80" s="80"/>
      <c r="P80" s="45">
        <v>33.270788647952891</v>
      </c>
    </row>
    <row r="81" spans="1:16">
      <c r="A81" s="74">
        <f>B81+273</f>
        <v>1173</v>
      </c>
      <c r="B81" s="74">
        <v>900</v>
      </c>
      <c r="C81" s="74">
        <v>15</v>
      </c>
      <c r="D81" s="75">
        <v>9.3260100000000001</v>
      </c>
      <c r="E81" s="80">
        <v>71.79398072471227</v>
      </c>
      <c r="F81" s="80">
        <v>16.793294157319881</v>
      </c>
      <c r="G81" s="80">
        <v>0</v>
      </c>
      <c r="H81" s="80">
        <v>0.32510911751686322</v>
      </c>
      <c r="I81" s="80">
        <v>0</v>
      </c>
      <c r="J81" s="80">
        <v>6.6289027095539729E-2</v>
      </c>
      <c r="K81" s="80">
        <v>0.97334438935355938</v>
      </c>
      <c r="L81" s="80">
        <v>5.2547463998421025</v>
      </c>
      <c r="M81" s="80">
        <v>4.7932361841598148</v>
      </c>
      <c r="N81" s="80">
        <v>100.00000000000001</v>
      </c>
      <c r="O81" s="80"/>
      <c r="P81" s="45">
        <v>33.508898757896034</v>
      </c>
    </row>
    <row r="82" spans="1:16">
      <c r="A82" s="74">
        <f>B82+273</f>
        <v>973</v>
      </c>
      <c r="B82" s="74">
        <v>700</v>
      </c>
      <c r="C82" s="74">
        <v>10</v>
      </c>
      <c r="D82" s="75">
        <v>2.2751700000000001</v>
      </c>
      <c r="E82" s="80">
        <v>73.819008916624767</v>
      </c>
      <c r="F82" s="80">
        <v>15.159655726322544</v>
      </c>
      <c r="G82" s="80">
        <v>0</v>
      </c>
      <c r="H82" s="80">
        <v>0.11590241476669542</v>
      </c>
      <c r="I82" s="80">
        <v>0</v>
      </c>
      <c r="J82" s="80">
        <v>2.0259438743631848E-2</v>
      </c>
      <c r="K82" s="80">
        <v>0.40053160045669139</v>
      </c>
      <c r="L82" s="80">
        <v>5.0043171432744815</v>
      </c>
      <c r="M82" s="80">
        <v>5.4803247598111966</v>
      </c>
      <c r="N82" s="80">
        <v>100</v>
      </c>
      <c r="O82" s="80"/>
      <c r="P82" s="45">
        <v>34.381367274064331</v>
      </c>
    </row>
    <row r="83" spans="1:16">
      <c r="A83" s="74">
        <f>B83+273</f>
        <v>998</v>
      </c>
      <c r="B83" s="74">
        <v>725</v>
      </c>
      <c r="C83" s="74">
        <v>10</v>
      </c>
      <c r="D83" s="75">
        <v>3.14317</v>
      </c>
      <c r="E83" s="80">
        <v>73.749934672453634</v>
      </c>
      <c r="F83" s="80">
        <v>15.258178456840724</v>
      </c>
      <c r="G83" s="80">
        <v>0</v>
      </c>
      <c r="H83" s="80">
        <v>0.14552797120913097</v>
      </c>
      <c r="I83" s="80">
        <v>0</v>
      </c>
      <c r="J83" s="80">
        <v>2.7801027810354668E-2</v>
      </c>
      <c r="K83" s="80">
        <v>0.42733273652731157</v>
      </c>
      <c r="L83" s="80">
        <v>4.9117391693913577</v>
      </c>
      <c r="M83" s="80">
        <v>5.4794859657674886</v>
      </c>
      <c r="N83" s="80">
        <v>100</v>
      </c>
      <c r="O83" s="80"/>
      <c r="P83" s="45">
        <v>33.896264159176766</v>
      </c>
    </row>
    <row r="84" spans="1:16">
      <c r="A84" s="74">
        <f t="shared" ref="A84:A89" si="1">B84+273</f>
        <v>1023</v>
      </c>
      <c r="B84" s="74">
        <v>750</v>
      </c>
      <c r="C84" s="74">
        <v>10</v>
      </c>
      <c r="D84" s="75">
        <v>4.3119100000000001</v>
      </c>
      <c r="E84" s="80">
        <v>73.601092868039814</v>
      </c>
      <c r="F84" s="80">
        <v>15.46854827476874</v>
      </c>
      <c r="G84" s="80">
        <v>0</v>
      </c>
      <c r="H84" s="80">
        <v>0.15918867239287532</v>
      </c>
      <c r="I84" s="80">
        <v>0</v>
      </c>
      <c r="J84" s="80">
        <v>3.5141710087110693E-2</v>
      </c>
      <c r="K84" s="80">
        <v>0.45788208863744539</v>
      </c>
      <c r="L84" s="80">
        <v>4.7879877229239876</v>
      </c>
      <c r="M84" s="80">
        <v>5.4901586631500416</v>
      </c>
      <c r="N84" s="80">
        <v>100.00000000000001</v>
      </c>
      <c r="O84" s="80"/>
      <c r="P84" s="45">
        <v>33.378333174889455</v>
      </c>
    </row>
    <row r="85" spans="1:16">
      <c r="A85" s="74">
        <f t="shared" si="1"/>
        <v>1048</v>
      </c>
      <c r="B85" s="74">
        <v>775</v>
      </c>
      <c r="C85" s="74">
        <v>10</v>
      </c>
      <c r="D85" s="75">
        <v>7.3044000000000002</v>
      </c>
      <c r="E85" s="80">
        <v>73.389177931598212</v>
      </c>
      <c r="F85" s="80">
        <v>15.799551976026477</v>
      </c>
      <c r="G85" s="80">
        <v>0</v>
      </c>
      <c r="H85" s="80">
        <v>0.16280642203674539</v>
      </c>
      <c r="I85" s="80">
        <v>0</v>
      </c>
      <c r="J85" s="80">
        <v>4.4143202353947024E-2</v>
      </c>
      <c r="K85" s="80">
        <v>0.50299778589661936</v>
      </c>
      <c r="L85" s="80">
        <v>4.5329377375766704</v>
      </c>
      <c r="M85" s="80">
        <v>5.5683849445113207</v>
      </c>
      <c r="N85" s="80">
        <v>100.00000000000001</v>
      </c>
      <c r="O85" s="80"/>
      <c r="P85" s="45">
        <v>32.226216040854069</v>
      </c>
    </row>
    <row r="86" spans="1:16">
      <c r="A86" s="74">
        <f t="shared" si="1"/>
        <v>1073</v>
      </c>
      <c r="B86" s="74">
        <v>800</v>
      </c>
      <c r="C86" s="74">
        <v>10</v>
      </c>
      <c r="D86" s="75">
        <v>8.4733599999999996</v>
      </c>
      <c r="E86" s="80">
        <v>73.220577701383021</v>
      </c>
      <c r="F86" s="80">
        <v>15.957665232991241</v>
      </c>
      <c r="G86" s="80">
        <v>0</v>
      </c>
      <c r="H86" s="80">
        <v>0.19220555225970515</v>
      </c>
      <c r="I86" s="80">
        <v>0</v>
      </c>
      <c r="J86" s="80">
        <v>5.6410718223446038E-2</v>
      </c>
      <c r="K86" s="80">
        <v>0.54642913703916707</v>
      </c>
      <c r="L86" s="80">
        <v>4.4444478025740031</v>
      </c>
      <c r="M86" s="80">
        <v>5.5822638555294111</v>
      </c>
      <c r="N86" s="80">
        <v>100</v>
      </c>
      <c r="O86" s="80"/>
      <c r="P86" s="45">
        <v>32.298779864641986</v>
      </c>
    </row>
    <row r="87" spans="1:16">
      <c r="A87" s="74">
        <f t="shared" si="1"/>
        <v>1098</v>
      </c>
      <c r="B87" s="74">
        <v>825</v>
      </c>
      <c r="C87" s="74">
        <v>10</v>
      </c>
      <c r="D87" s="75">
        <v>9.3764099999999999</v>
      </c>
      <c r="E87" s="80">
        <v>73.026844102513735</v>
      </c>
      <c r="F87" s="80">
        <v>16.122325830339825</v>
      </c>
      <c r="G87" s="80">
        <v>0</v>
      </c>
      <c r="H87" s="80">
        <v>0.232253956149957</v>
      </c>
      <c r="I87" s="80">
        <v>0</v>
      </c>
      <c r="J87" s="80">
        <v>6.2794059118030932E-2</v>
      </c>
      <c r="K87" s="80">
        <v>0.59382588291135419</v>
      </c>
      <c r="L87" s="80">
        <v>4.3608687877472807</v>
      </c>
      <c r="M87" s="80">
        <v>5.6010873812198154</v>
      </c>
      <c r="N87" s="80">
        <v>100.00000000000001</v>
      </c>
      <c r="O87" s="80"/>
      <c r="P87" s="45">
        <v>32.583538394771814</v>
      </c>
    </row>
    <row r="88" spans="1:16">
      <c r="A88" s="74">
        <f t="shared" si="1"/>
        <v>1123</v>
      </c>
      <c r="B88" s="74">
        <v>850</v>
      </c>
      <c r="C88" s="74">
        <v>10</v>
      </c>
      <c r="D88" s="75">
        <v>10.3217</v>
      </c>
      <c r="E88" s="80">
        <v>72.947089348824022</v>
      </c>
      <c r="F88" s="80">
        <v>16.200246319508405</v>
      </c>
      <c r="G88" s="80">
        <v>0</v>
      </c>
      <c r="H88" s="80">
        <v>0.2759416261592022</v>
      </c>
      <c r="I88" s="80">
        <v>0</v>
      </c>
      <c r="J88" s="80">
        <v>7.0882443004823867E-2</v>
      </c>
      <c r="K88" s="80">
        <v>0.61517342481075199</v>
      </c>
      <c r="L88" s="80">
        <v>4.235931356074456</v>
      </c>
      <c r="M88" s="80">
        <v>5.6547354816183306</v>
      </c>
      <c r="N88" s="80">
        <v>99.999999999999986</v>
      </c>
      <c r="O88" s="80"/>
      <c r="P88" s="45">
        <v>32.84924663720745</v>
      </c>
    </row>
    <row r="89" spans="1:16">
      <c r="A89" s="74">
        <f t="shared" si="1"/>
        <v>1148</v>
      </c>
      <c r="B89" s="74">
        <v>875</v>
      </c>
      <c r="C89" s="74">
        <v>10</v>
      </c>
      <c r="D89" s="75">
        <v>11.892899999999999</v>
      </c>
      <c r="E89" s="80">
        <v>72.747673428846127</v>
      </c>
      <c r="F89" s="80">
        <v>16.360391640019891</v>
      </c>
      <c r="G89" s="80">
        <v>0</v>
      </c>
      <c r="H89" s="80">
        <v>0.3540909477861226</v>
      </c>
      <c r="I89" s="80">
        <v>0</v>
      </c>
      <c r="J89" s="80">
        <v>8.3109293852290711E-2</v>
      </c>
      <c r="K89" s="80">
        <v>0.66469149283409767</v>
      </c>
      <c r="L89" s="80">
        <v>4.0752400607907173</v>
      </c>
      <c r="M89" s="80">
        <v>5.714803135870743</v>
      </c>
      <c r="N89" s="80">
        <v>99.999999999999972</v>
      </c>
      <c r="O89" s="80"/>
      <c r="P89" s="45">
        <v>33.339222491958637</v>
      </c>
    </row>
    <row r="90" spans="1:16">
      <c r="A90" s="74">
        <f>B90+273</f>
        <v>1173</v>
      </c>
      <c r="B90" s="74">
        <v>900</v>
      </c>
      <c r="C90" s="74">
        <v>10</v>
      </c>
      <c r="D90" s="75">
        <v>13.320499999999999</v>
      </c>
      <c r="E90" s="80">
        <v>72.588932317105403</v>
      </c>
      <c r="F90" s="80">
        <v>16.483700655315857</v>
      </c>
      <c r="G90" s="80">
        <v>0</v>
      </c>
      <c r="H90" s="80">
        <v>0.4237396667949051</v>
      </c>
      <c r="I90" s="80">
        <v>0</v>
      </c>
      <c r="J90" s="80">
        <v>9.3355616830405719E-2</v>
      </c>
      <c r="K90" s="80">
        <v>0.70373458794301902</v>
      </c>
      <c r="L90" s="80">
        <v>3.9400030668589312</v>
      </c>
      <c r="M90" s="80">
        <v>5.7665340891514729</v>
      </c>
      <c r="N90" s="80">
        <v>100</v>
      </c>
      <c r="O90" s="80"/>
      <c r="P90" s="45">
        <v>33.788175355072745</v>
      </c>
    </row>
    <row r="91" spans="1:16">
      <c r="A91" s="74">
        <f>B91+273</f>
        <v>973</v>
      </c>
      <c r="B91" s="74">
        <v>700</v>
      </c>
      <c r="C91" s="74">
        <v>5</v>
      </c>
      <c r="D91" s="75">
        <v>6.3107499999999996</v>
      </c>
      <c r="E91" s="80">
        <v>75.675998730727599</v>
      </c>
      <c r="F91" s="80">
        <v>14.566500643653239</v>
      </c>
      <c r="G91" s="80">
        <v>0</v>
      </c>
      <c r="H91" s="80">
        <v>6.952623836769857E-2</v>
      </c>
      <c r="I91" s="80">
        <v>0</v>
      </c>
      <c r="J91" s="80">
        <v>1.2881614319591072E-2</v>
      </c>
      <c r="K91" s="80">
        <v>0.24444767167034484</v>
      </c>
      <c r="L91" s="80">
        <v>3.6971651194861606</v>
      </c>
      <c r="M91" s="80">
        <v>5.7334799817753721</v>
      </c>
      <c r="N91" s="80">
        <v>100.00000000000001</v>
      </c>
      <c r="O91" s="80"/>
      <c r="P91" s="45">
        <v>32.707053724749116</v>
      </c>
    </row>
    <row r="92" spans="1:16">
      <c r="A92" s="74">
        <f>B92+273</f>
        <v>998</v>
      </c>
      <c r="B92" s="74">
        <v>725</v>
      </c>
      <c r="C92" s="74">
        <v>5</v>
      </c>
      <c r="D92" s="75">
        <v>7.39663</v>
      </c>
      <c r="E92" s="80">
        <v>75.433273482297508</v>
      </c>
      <c r="F92" s="80">
        <v>14.737268281635888</v>
      </c>
      <c r="G92" s="80">
        <v>0</v>
      </c>
      <c r="H92" s="80">
        <v>0.10902259270604989</v>
      </c>
      <c r="I92" s="80">
        <v>0</v>
      </c>
      <c r="J92" s="80">
        <v>2.1170505283641779E-2</v>
      </c>
      <c r="K92" s="80">
        <v>0.25995734173601015</v>
      </c>
      <c r="L92" s="80">
        <v>3.6488272306617726</v>
      </c>
      <c r="M92" s="80">
        <v>5.7904805656791387</v>
      </c>
      <c r="N92" s="80">
        <v>100</v>
      </c>
      <c r="O92" s="80"/>
      <c r="P92" s="45">
        <v>32.776113346694515</v>
      </c>
    </row>
    <row r="93" spans="1:16">
      <c r="A93" s="74">
        <f t="shared" ref="A93:A98" si="2">B93+273</f>
        <v>1023</v>
      </c>
      <c r="B93" s="74">
        <v>750</v>
      </c>
      <c r="C93" s="74">
        <v>5</v>
      </c>
      <c r="D93" s="75">
        <v>8.8202700000000007</v>
      </c>
      <c r="E93" s="80">
        <v>75.199967702139645</v>
      </c>
      <c r="F93" s="80">
        <v>14.896551775920777</v>
      </c>
      <c r="G93" s="80">
        <v>0</v>
      </c>
      <c r="H93" s="80">
        <v>0.15988905268848763</v>
      </c>
      <c r="I93" s="80">
        <v>0</v>
      </c>
      <c r="J93" s="80">
        <v>3.3477406890688205E-2</v>
      </c>
      <c r="K93" s="80">
        <v>0.27771519686331181</v>
      </c>
      <c r="L93" s="80">
        <v>3.581339506349225</v>
      </c>
      <c r="M93" s="80">
        <v>5.851059359147837</v>
      </c>
      <c r="N93" s="80">
        <v>99.999999999999972</v>
      </c>
      <c r="O93" s="80"/>
      <c r="P93" s="45">
        <v>32.842812302652945</v>
      </c>
    </row>
    <row r="94" spans="1:16">
      <c r="A94" s="74">
        <f t="shared" si="2"/>
        <v>1048</v>
      </c>
      <c r="B94" s="74">
        <v>775</v>
      </c>
      <c r="C94" s="74">
        <v>5</v>
      </c>
      <c r="D94" s="75">
        <v>11.426299999999999</v>
      </c>
      <c r="E94" s="80">
        <v>75.070539895313146</v>
      </c>
      <c r="F94" s="80">
        <v>14.842740349159293</v>
      </c>
      <c r="G94" s="80">
        <v>0</v>
      </c>
      <c r="H94" s="80">
        <v>0.26427175674683401</v>
      </c>
      <c r="I94" s="80">
        <v>0</v>
      </c>
      <c r="J94" s="80">
        <v>6.3327497939369745E-2</v>
      </c>
      <c r="K94" s="80">
        <v>0.3081846424977821</v>
      </c>
      <c r="L94" s="80">
        <v>3.4748676629749884</v>
      </c>
      <c r="M94" s="80">
        <v>5.9760681953685904</v>
      </c>
      <c r="N94" s="80">
        <v>100</v>
      </c>
      <c r="O94" s="80"/>
      <c r="P94" s="45">
        <v>32.654030799181776</v>
      </c>
    </row>
    <row r="95" spans="1:16">
      <c r="A95" s="74">
        <f t="shared" si="2"/>
        <v>1073</v>
      </c>
      <c r="B95" s="74">
        <v>800</v>
      </c>
      <c r="C95" s="74">
        <v>5</v>
      </c>
      <c r="D95" s="75">
        <v>13.322699999999999</v>
      </c>
      <c r="E95" s="80">
        <v>75.006823699503869</v>
      </c>
      <c r="F95" s="80">
        <v>14.766640131541276</v>
      </c>
      <c r="G95" s="80">
        <v>0</v>
      </c>
      <c r="H95" s="80">
        <v>0.34620821893432702</v>
      </c>
      <c r="I95" s="80">
        <v>0</v>
      </c>
      <c r="J95" s="80">
        <v>8.787887650637681E-2</v>
      </c>
      <c r="K95" s="80">
        <v>0.33001492851096614</v>
      </c>
      <c r="L95" s="80">
        <v>3.3988110367718325</v>
      </c>
      <c r="M95" s="80">
        <v>6.0636231082313641</v>
      </c>
      <c r="N95" s="80">
        <v>100.00000000000001</v>
      </c>
      <c r="O95" s="80"/>
      <c r="P95" s="45">
        <v>33.02883538019762</v>
      </c>
    </row>
    <row r="96" spans="1:16">
      <c r="A96" s="74">
        <f t="shared" si="2"/>
        <v>1098</v>
      </c>
      <c r="B96" s="74">
        <v>825</v>
      </c>
      <c r="C96" s="74">
        <v>5</v>
      </c>
      <c r="D96" s="75">
        <v>15.2948</v>
      </c>
      <c r="E96" s="80">
        <v>74.825136858719645</v>
      </c>
      <c r="F96" s="80">
        <v>14.889183807660212</v>
      </c>
      <c r="G96" s="80">
        <v>0</v>
      </c>
      <c r="H96" s="80">
        <v>0.40539990816578469</v>
      </c>
      <c r="I96" s="80">
        <v>0</v>
      </c>
      <c r="J96" s="80">
        <v>9.980501712959218E-2</v>
      </c>
      <c r="K96" s="80">
        <v>0.35149895295106204</v>
      </c>
      <c r="L96" s="80">
        <v>3.3041937201895895</v>
      </c>
      <c r="M96" s="80">
        <v>6.1247817351841274</v>
      </c>
      <c r="N96" s="80">
        <v>100.00000000000003</v>
      </c>
      <c r="O96" s="80"/>
      <c r="P96" s="45">
        <v>33.556237661667382</v>
      </c>
    </row>
    <row r="97" spans="1:16">
      <c r="A97" s="74">
        <f t="shared" si="2"/>
        <v>1123</v>
      </c>
      <c r="B97" s="74">
        <v>850</v>
      </c>
      <c r="C97" s="74">
        <v>5</v>
      </c>
      <c r="D97" s="75">
        <v>17.724299999999999</v>
      </c>
      <c r="E97" s="80">
        <v>74.648836025770294</v>
      </c>
      <c r="F97" s="80">
        <v>15.003193448248792</v>
      </c>
      <c r="G97" s="80">
        <v>0</v>
      </c>
      <c r="H97" s="80">
        <v>0.47227300091149393</v>
      </c>
      <c r="I97" s="80">
        <v>0</v>
      </c>
      <c r="J97" s="80">
        <v>0.11343816833946972</v>
      </c>
      <c r="K97" s="80">
        <v>0.37408299852612709</v>
      </c>
      <c r="L97" s="80">
        <v>3.2026679425550193</v>
      </c>
      <c r="M97" s="80">
        <v>6.1855084156488109</v>
      </c>
      <c r="N97" s="80">
        <v>100.00000000000001</v>
      </c>
      <c r="O97" s="80"/>
      <c r="P97" s="45">
        <v>34.206544367622016</v>
      </c>
    </row>
    <row r="98" spans="1:16">
      <c r="A98" s="74">
        <f t="shared" si="2"/>
        <v>1148</v>
      </c>
      <c r="B98" s="74">
        <v>875</v>
      </c>
      <c r="C98" s="74">
        <v>5</v>
      </c>
      <c r="D98" s="75">
        <v>21.933499999999999</v>
      </c>
      <c r="E98" s="80">
        <v>74.426067749640751</v>
      </c>
      <c r="F98" s="80">
        <v>15.133280015633183</v>
      </c>
      <c r="G98" s="80">
        <v>0</v>
      </c>
      <c r="H98" s="80">
        <v>0.57302271398258076</v>
      </c>
      <c r="I98" s="80">
        <v>0</v>
      </c>
      <c r="J98" s="80">
        <v>0.13642927911088251</v>
      </c>
      <c r="K98" s="80">
        <v>0.4056709188697597</v>
      </c>
      <c r="L98" s="80">
        <v>3.0620871896677566</v>
      </c>
      <c r="M98" s="80">
        <v>6.2634421330951238</v>
      </c>
      <c r="N98" s="80">
        <v>100.00000000000004</v>
      </c>
      <c r="O98" s="80"/>
      <c r="P98" s="45">
        <v>35.349667888930419</v>
      </c>
    </row>
    <row r="99" spans="1:16">
      <c r="A99" s="103">
        <f>B99+273</f>
        <v>1173</v>
      </c>
      <c r="B99" s="103">
        <v>900</v>
      </c>
      <c r="C99" s="103">
        <v>5</v>
      </c>
      <c r="D99" s="105">
        <v>25.873699999999999</v>
      </c>
      <c r="E99" s="111">
        <v>74.361254139414285</v>
      </c>
      <c r="F99" s="111">
        <v>15.032519743387764</v>
      </c>
      <c r="G99" s="111">
        <v>0</v>
      </c>
      <c r="H99" s="111">
        <v>0.70816561766942876</v>
      </c>
      <c r="I99" s="111">
        <v>0</v>
      </c>
      <c r="J99" s="111">
        <v>0.16397473652746883</v>
      </c>
      <c r="K99" s="111">
        <v>0.43067524816868985</v>
      </c>
      <c r="L99" s="111">
        <v>2.9692728460638911</v>
      </c>
      <c r="M99" s="111">
        <v>6.3341376687684834</v>
      </c>
      <c r="N99" s="111">
        <v>99.999999999999986</v>
      </c>
      <c r="O99" s="111"/>
      <c r="P99" s="108">
        <v>36.485120826383657</v>
      </c>
    </row>
    <row r="102" spans="1:16">
      <c r="A102" s="142" t="s">
        <v>326</v>
      </c>
    </row>
    <row r="103" spans="1:16">
      <c r="A103" s="141" t="s">
        <v>308</v>
      </c>
    </row>
    <row r="104" spans="1:16">
      <c r="A104" s="141" t="s">
        <v>309</v>
      </c>
    </row>
  </sheetData>
  <mergeCells count="1">
    <mergeCell ref="E8:N8"/>
  </mergeCells>
  <phoneticPr fontId="2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7:P103"/>
  <sheetViews>
    <sheetView zoomScaleNormal="100" workbookViewId="0"/>
  </sheetViews>
  <sheetFormatPr baseColWidth="10" defaultColWidth="9" defaultRowHeight="14"/>
  <cols>
    <col min="1" max="2" width="9" style="6"/>
    <col min="3" max="3" width="12.83203125" style="6" customWidth="1"/>
    <col min="4" max="4" width="16.83203125" style="6" customWidth="1"/>
    <col min="5" max="5" width="13.33203125" style="6" customWidth="1"/>
    <col min="6" max="6" width="12.83203125" style="6" customWidth="1"/>
    <col min="7" max="7" width="14.5" style="6" customWidth="1"/>
    <col min="8" max="8" width="14.6640625" style="6" customWidth="1"/>
    <col min="9" max="9" width="11.6640625" style="6" customWidth="1"/>
    <col min="10" max="16384" width="9" style="6"/>
  </cols>
  <sheetData>
    <row r="7" spans="1:9" s="72" customFormat="1" ht="33" customHeight="1" thickBot="1">
      <c r="A7" s="70" t="s">
        <v>320</v>
      </c>
      <c r="B7" s="71"/>
      <c r="C7" s="71"/>
      <c r="D7" s="71"/>
      <c r="E7" s="71"/>
      <c r="F7" s="71"/>
      <c r="G7" s="71"/>
      <c r="H7" s="71"/>
      <c r="I7" s="71"/>
    </row>
    <row r="8" spans="1:9" customFormat="1" ht="22.5" customHeight="1" thickBot="1">
      <c r="A8" s="25" t="s">
        <v>121</v>
      </c>
      <c r="B8" s="77"/>
      <c r="C8" s="77"/>
      <c r="D8" s="77"/>
      <c r="E8" s="77"/>
      <c r="F8" s="77"/>
      <c r="G8" s="77"/>
      <c r="H8" s="79"/>
      <c r="I8" s="79"/>
    </row>
    <row r="9" spans="1:9" s="14" customFormat="1" ht="18">
      <c r="A9" s="119" t="s">
        <v>123</v>
      </c>
      <c r="B9" s="119" t="s">
        <v>124</v>
      </c>
      <c r="C9" s="136" t="s">
        <v>125</v>
      </c>
      <c r="D9" s="84" t="s">
        <v>221</v>
      </c>
      <c r="E9" s="84" t="s">
        <v>222</v>
      </c>
      <c r="F9" s="84" t="s">
        <v>223</v>
      </c>
      <c r="G9" s="84" t="s">
        <v>225</v>
      </c>
      <c r="H9" s="84" t="s">
        <v>224</v>
      </c>
      <c r="I9" s="84" t="s">
        <v>292</v>
      </c>
    </row>
    <row r="10" spans="1:9">
      <c r="A10" s="41">
        <v>15</v>
      </c>
      <c r="B10" s="41">
        <v>725</v>
      </c>
      <c r="C10" s="45">
        <v>0.79</v>
      </c>
      <c r="D10" s="15">
        <v>5.4507506407909197E-2</v>
      </c>
      <c r="E10" s="15">
        <v>671.41932274735905</v>
      </c>
      <c r="F10" s="15">
        <v>73.073064560322408</v>
      </c>
      <c r="G10" s="15">
        <v>0.23720868131693218</v>
      </c>
      <c r="H10" s="15">
        <v>0.29171618772484137</v>
      </c>
      <c r="I10" s="21">
        <v>0.7468686096568985</v>
      </c>
    </row>
    <row r="11" spans="1:9">
      <c r="A11" s="41">
        <v>15</v>
      </c>
      <c r="B11" s="41">
        <v>750</v>
      </c>
      <c r="C11" s="45">
        <v>1.94</v>
      </c>
      <c r="D11" s="15">
        <v>3.9174701487772176E-2</v>
      </c>
      <c r="E11" s="15">
        <v>423.11873472862612</v>
      </c>
      <c r="F11" s="15">
        <v>70.968281201575209</v>
      </c>
      <c r="G11" s="15">
        <v>0.2529585333767706</v>
      </c>
      <c r="H11" s="15">
        <v>0.29213323486454279</v>
      </c>
      <c r="I11" s="21">
        <v>0.74686716983141899</v>
      </c>
    </row>
    <row r="12" spans="1:9">
      <c r="A12" s="41">
        <v>15</v>
      </c>
      <c r="B12" s="41">
        <v>775</v>
      </c>
      <c r="C12" s="45">
        <v>2.85</v>
      </c>
      <c r="D12" s="15">
        <v>3.5586597700392054E-2</v>
      </c>
      <c r="E12" s="15">
        <v>356.13490919806355</v>
      </c>
      <c r="F12" s="15">
        <v>69.634745329753144</v>
      </c>
      <c r="G12" s="15">
        <v>0.25705605586785818</v>
      </c>
      <c r="H12" s="15">
        <v>0.29264265356825025</v>
      </c>
      <c r="I12" s="21">
        <v>0.74686655579564309</v>
      </c>
    </row>
    <row r="13" spans="1:9">
      <c r="A13" s="41">
        <v>15</v>
      </c>
      <c r="B13" s="41">
        <v>800</v>
      </c>
      <c r="C13" s="45">
        <v>3.71</v>
      </c>
      <c r="D13" s="15">
        <v>3.3575650533372144E-2</v>
      </c>
      <c r="E13" s="15">
        <v>318.54339627300266</v>
      </c>
      <c r="F13" s="15">
        <v>68.524291201860635</v>
      </c>
      <c r="G13" s="15">
        <v>0.25952455120230139</v>
      </c>
      <c r="H13" s="15">
        <v>0.29310020173567353</v>
      </c>
      <c r="I13" s="21">
        <v>0.74686607747881162</v>
      </c>
    </row>
    <row r="14" spans="1:9">
      <c r="A14" s="41">
        <v>15</v>
      </c>
      <c r="B14" s="41">
        <v>825</v>
      </c>
      <c r="C14" s="45">
        <v>7.22</v>
      </c>
      <c r="D14" s="15">
        <v>-0.11562802736325228</v>
      </c>
      <c r="E14" s="15">
        <v>231.85279503668662</v>
      </c>
      <c r="F14" s="15">
        <v>65.811843283413694</v>
      </c>
      <c r="G14" s="15">
        <v>0.37874901975482494</v>
      </c>
      <c r="H14" s="15">
        <v>0.26312099239157266</v>
      </c>
      <c r="I14" s="21">
        <v>0.74706047188954228</v>
      </c>
    </row>
    <row r="15" spans="1:9">
      <c r="A15" s="41">
        <v>15</v>
      </c>
      <c r="B15" s="41">
        <v>850</v>
      </c>
      <c r="C15" s="45">
        <v>18.3</v>
      </c>
      <c r="D15" s="15">
        <v>-0.13</v>
      </c>
      <c r="E15" s="15">
        <v>105.66278265101762</v>
      </c>
      <c r="F15" s="15">
        <v>71.559009516357122</v>
      </c>
      <c r="G15" s="15">
        <v>0.38569000515080065</v>
      </c>
      <c r="H15" s="15">
        <v>0.25569000515080065</v>
      </c>
      <c r="I15" s="21">
        <v>0.7470582037400727</v>
      </c>
    </row>
    <row r="16" spans="1:9">
      <c r="A16" s="41">
        <v>15</v>
      </c>
      <c r="B16" s="41">
        <v>875</v>
      </c>
      <c r="C16" s="45">
        <v>20.23</v>
      </c>
      <c r="D16" s="15">
        <v>-0.13</v>
      </c>
      <c r="E16" s="15">
        <v>109.57199474544203</v>
      </c>
      <c r="F16" s="15">
        <v>69.742491491785231</v>
      </c>
      <c r="G16" s="15">
        <v>0.3809610039870131</v>
      </c>
      <c r="H16" s="15">
        <v>0.2509610039870131</v>
      </c>
      <c r="I16" s="21">
        <v>0.74705571510245172</v>
      </c>
    </row>
    <row r="17" spans="1:9">
      <c r="A17" s="41">
        <v>15</v>
      </c>
      <c r="B17" s="41">
        <v>900</v>
      </c>
      <c r="C17" s="45">
        <v>22.64</v>
      </c>
      <c r="D17" s="15">
        <v>-0.13000000000000003</v>
      </c>
      <c r="E17" s="15">
        <v>115.00970004853511</v>
      </c>
      <c r="F17" s="15">
        <v>66.910294608339768</v>
      </c>
      <c r="G17" s="15">
        <v>0.37449144612045648</v>
      </c>
      <c r="H17" s="15">
        <v>0.24449144612045645</v>
      </c>
      <c r="I17" s="21">
        <v>0.7470518308498193</v>
      </c>
    </row>
    <row r="18" spans="1:9">
      <c r="A18" s="41">
        <v>15</v>
      </c>
      <c r="B18" s="41">
        <v>925</v>
      </c>
      <c r="C18" s="45">
        <v>25.38</v>
      </c>
      <c r="D18" s="15">
        <v>-0.13</v>
      </c>
      <c r="E18" s="15">
        <v>121.90705012588896</v>
      </c>
      <c r="F18" s="15">
        <v>62.798164939760639</v>
      </c>
      <c r="G18" s="15">
        <v>0.36630075563170206</v>
      </c>
      <c r="H18" s="15">
        <v>0.23630075563170205</v>
      </c>
      <c r="I18" s="21">
        <v>0.74704592813142723</v>
      </c>
    </row>
    <row r="19" spans="1:9">
      <c r="A19" s="81">
        <v>10</v>
      </c>
      <c r="B19" s="81">
        <v>700</v>
      </c>
      <c r="C19" s="45">
        <v>2.7</v>
      </c>
      <c r="D19" s="15">
        <v>2.25939225658893E-2</v>
      </c>
      <c r="E19" s="15">
        <v>298.83436357845017</v>
      </c>
      <c r="F19" s="15">
        <v>71.666466786620603</v>
      </c>
      <c r="G19" s="15">
        <v>0.26774926114502834</v>
      </c>
      <c r="H19" s="15">
        <v>0.29034318371091766</v>
      </c>
      <c r="I19" s="21">
        <v>0.74687233890416738</v>
      </c>
    </row>
    <row r="20" spans="1:9">
      <c r="A20" s="81">
        <v>10</v>
      </c>
      <c r="B20" s="81">
        <v>725</v>
      </c>
      <c r="C20" s="45">
        <v>3.8</v>
      </c>
      <c r="D20" s="15">
        <v>2.0255984352199694E-2</v>
      </c>
      <c r="E20" s="15">
        <v>255.97377245553832</v>
      </c>
      <c r="F20" s="15">
        <v>70.761950776184563</v>
      </c>
      <c r="G20" s="15">
        <v>0.27027653528428425</v>
      </c>
      <c r="H20" s="15">
        <v>0.29053251963648397</v>
      </c>
      <c r="I20" s="21">
        <v>0.74684004988640817</v>
      </c>
    </row>
    <row r="21" spans="1:9">
      <c r="A21" s="81">
        <v>10</v>
      </c>
      <c r="B21" s="81">
        <v>750</v>
      </c>
      <c r="C21" s="45">
        <v>5.4</v>
      </c>
      <c r="D21" s="15">
        <v>1.8100432682812983E-2</v>
      </c>
      <c r="E21" s="15">
        <v>228.60486210395231</v>
      </c>
      <c r="F21" s="15">
        <v>69.191688632543944</v>
      </c>
      <c r="G21" s="15">
        <v>0.27277159474062818</v>
      </c>
      <c r="H21" s="15">
        <v>0.29087202742344115</v>
      </c>
      <c r="I21" s="21">
        <v>0.74728634651992532</v>
      </c>
    </row>
    <row r="22" spans="1:9">
      <c r="A22" s="81">
        <v>10</v>
      </c>
      <c r="B22" s="81">
        <v>775</v>
      </c>
      <c r="C22" s="45">
        <v>15.27</v>
      </c>
      <c r="D22" s="15">
        <v>-0.12630901904419689</v>
      </c>
      <c r="E22" s="15">
        <v>131.40892119219546</v>
      </c>
      <c r="F22" s="15">
        <v>68.138625910482418</v>
      </c>
      <c r="G22" s="15">
        <v>0.38173145161970001</v>
      </c>
      <c r="H22" s="15">
        <v>0.25542243257550312</v>
      </c>
      <c r="I22" s="21">
        <v>0.74665004097146548</v>
      </c>
    </row>
    <row r="23" spans="1:9">
      <c r="A23" s="81">
        <v>10</v>
      </c>
      <c r="B23" s="81">
        <v>800</v>
      </c>
      <c r="C23" s="45">
        <v>18.25</v>
      </c>
      <c r="D23" s="15">
        <v>-0.12841725928606623</v>
      </c>
      <c r="E23" s="15">
        <v>119.64391003197083</v>
      </c>
      <c r="F23" s="15">
        <v>68.458698983688464</v>
      </c>
      <c r="G23" s="15">
        <v>0.38037622328960319</v>
      </c>
      <c r="H23" s="15">
        <v>0.25195896400353696</v>
      </c>
      <c r="I23" s="21">
        <v>0.74663614840488313</v>
      </c>
    </row>
    <row r="24" spans="1:9">
      <c r="A24" s="81">
        <v>10</v>
      </c>
      <c r="B24" s="81">
        <v>825</v>
      </c>
      <c r="C24" s="45">
        <v>22.33</v>
      </c>
      <c r="D24" s="15">
        <v>-0.12972825321426174</v>
      </c>
      <c r="E24" s="15">
        <v>111.95880266532333</v>
      </c>
      <c r="F24" s="15">
        <v>67.979399207973856</v>
      </c>
      <c r="G24" s="15">
        <v>0.37604112848345328</v>
      </c>
      <c r="H24" s="15">
        <v>0.24631287526919154</v>
      </c>
      <c r="I24" s="21">
        <v>0.74665284760441442</v>
      </c>
    </row>
    <row r="25" spans="1:9">
      <c r="A25" s="81">
        <v>10</v>
      </c>
      <c r="B25" s="81">
        <v>850</v>
      </c>
      <c r="C25" s="45">
        <v>25.53</v>
      </c>
      <c r="D25" s="15">
        <v>-0.13</v>
      </c>
      <c r="E25" s="15">
        <v>115.78286126515029</v>
      </c>
      <c r="F25" s="15">
        <v>64.778616246820377</v>
      </c>
      <c r="G25" s="15">
        <v>0.36860774572584737</v>
      </c>
      <c r="H25" s="15">
        <v>0.23860774572584736</v>
      </c>
      <c r="I25" s="21">
        <v>0.74672000448999254</v>
      </c>
    </row>
    <row r="26" spans="1:9">
      <c r="A26" s="81">
        <v>10</v>
      </c>
      <c r="B26" s="81">
        <v>875</v>
      </c>
      <c r="C26" s="45">
        <v>28.89</v>
      </c>
      <c r="D26" s="15">
        <v>-0.13</v>
      </c>
      <c r="E26" s="15">
        <v>124.26842274036649</v>
      </c>
      <c r="F26" s="15">
        <v>58.921182211092834</v>
      </c>
      <c r="G26" s="15">
        <v>0.35801093633856113</v>
      </c>
      <c r="H26" s="15">
        <v>0.22801093633856112</v>
      </c>
      <c r="I26" s="21">
        <v>0.74678364526735264</v>
      </c>
    </row>
    <row r="27" spans="1:9">
      <c r="A27" s="81">
        <v>10</v>
      </c>
      <c r="B27" s="81">
        <v>900</v>
      </c>
      <c r="C27" s="45">
        <v>33.04</v>
      </c>
      <c r="D27" s="15">
        <v>-0.13</v>
      </c>
      <c r="E27" s="15">
        <v>136.86799635384594</v>
      </c>
      <c r="F27" s="15">
        <v>48.654142778807213</v>
      </c>
      <c r="G27" s="15">
        <v>0.34243760694870962</v>
      </c>
      <c r="H27" s="15">
        <v>0.21243760694870961</v>
      </c>
      <c r="I27" s="21">
        <v>0.74683754058067586</v>
      </c>
    </row>
    <row r="28" spans="1:9">
      <c r="A28" s="81">
        <v>10</v>
      </c>
      <c r="B28" s="81">
        <v>925</v>
      </c>
      <c r="C28" s="45">
        <v>38</v>
      </c>
      <c r="D28" s="15">
        <v>-0.13</v>
      </c>
      <c r="E28" s="15">
        <v>155.5334758717614</v>
      </c>
      <c r="F28" s="15">
        <v>30.156901885049464</v>
      </c>
      <c r="G28" s="15">
        <v>0.31924224025623371</v>
      </c>
      <c r="H28" s="15">
        <v>0.18924224025623371</v>
      </c>
      <c r="I28" s="21">
        <v>0.74688090027835952</v>
      </c>
    </row>
    <row r="29" spans="1:9">
      <c r="A29" s="41">
        <v>5</v>
      </c>
      <c r="B29" s="41">
        <v>700</v>
      </c>
      <c r="C29" s="45">
        <v>8.48</v>
      </c>
      <c r="D29" s="15">
        <v>5.5141911654367909E-3</v>
      </c>
      <c r="E29" s="15">
        <v>165.96431743511116</v>
      </c>
      <c r="F29" s="15">
        <v>69.630928629264176</v>
      </c>
      <c r="G29" s="15">
        <v>0.28348330858917209</v>
      </c>
      <c r="H29" s="15">
        <v>0.28899749975460887</v>
      </c>
      <c r="I29" s="21">
        <v>0.74687739574192691</v>
      </c>
    </row>
    <row r="30" spans="1:9">
      <c r="A30" s="41">
        <v>5</v>
      </c>
      <c r="B30" s="41">
        <v>725</v>
      </c>
      <c r="C30" s="45">
        <v>10.09</v>
      </c>
      <c r="D30" s="15">
        <v>5.22863028669978E-3</v>
      </c>
      <c r="E30" s="15">
        <v>168.08712968805514</v>
      </c>
      <c r="F30" s="15">
        <v>67.66767724888804</v>
      </c>
      <c r="G30" s="15">
        <v>0.28391118365443802</v>
      </c>
      <c r="H30" s="15">
        <v>0.2891398139411378</v>
      </c>
      <c r="I30" s="21">
        <v>0.74688266860904096</v>
      </c>
    </row>
    <row r="31" spans="1:9">
      <c r="A31" s="41">
        <v>5</v>
      </c>
      <c r="B31" s="41">
        <v>750</v>
      </c>
      <c r="C31" s="45">
        <v>13.31</v>
      </c>
      <c r="D31" s="15">
        <v>5.0723651773399315E-3</v>
      </c>
      <c r="E31" s="15">
        <v>169.79249860995347</v>
      </c>
      <c r="F31" s="15">
        <v>63.675877765619084</v>
      </c>
      <c r="G31" s="15">
        <v>0.28440105790851666</v>
      </c>
      <c r="H31" s="15">
        <v>0.28947342308585661</v>
      </c>
      <c r="I31" s="21">
        <v>0.74689198195472595</v>
      </c>
    </row>
    <row r="32" spans="1:9">
      <c r="A32" s="41">
        <v>5</v>
      </c>
      <c r="B32" s="41">
        <v>775</v>
      </c>
      <c r="C32" s="45">
        <v>19.600000000000001</v>
      </c>
      <c r="D32" s="15">
        <v>-3.3169440940278759E-2</v>
      </c>
      <c r="E32" s="15">
        <v>157.30600785166411</v>
      </c>
      <c r="F32" s="15">
        <v>58.417938384420182</v>
      </c>
      <c r="G32" s="15">
        <v>0.30802446075969503</v>
      </c>
      <c r="H32" s="15">
        <v>0.27485501981941629</v>
      </c>
      <c r="I32" s="21">
        <v>0.7468864712523634</v>
      </c>
    </row>
    <row r="33" spans="1:9">
      <c r="A33" s="41">
        <v>5</v>
      </c>
      <c r="B33" s="41">
        <v>800</v>
      </c>
      <c r="C33" s="45">
        <v>27.71</v>
      </c>
      <c r="D33" s="15">
        <v>-0.11813511965465696</v>
      </c>
      <c r="E33" s="15">
        <v>104.5276796372797</v>
      </c>
      <c r="F33" s="15">
        <v>67.554820822395612</v>
      </c>
      <c r="G33" s="15">
        <v>0.36215390046829155</v>
      </c>
      <c r="H33" s="15">
        <v>0.24401878081363459</v>
      </c>
      <c r="I33" s="21">
        <v>0.74685576882097127</v>
      </c>
    </row>
    <row r="34" spans="1:9">
      <c r="A34" s="41">
        <v>5</v>
      </c>
      <c r="B34" s="41">
        <v>825</v>
      </c>
      <c r="C34" s="45">
        <v>32.869999999999997</v>
      </c>
      <c r="D34" s="15">
        <v>-0.11912736789873615</v>
      </c>
      <c r="E34" s="15">
        <v>115.45189983585523</v>
      </c>
      <c r="F34" s="15">
        <v>59.363861945410967</v>
      </c>
      <c r="G34" s="15">
        <v>0.34901979480019441</v>
      </c>
      <c r="H34" s="15">
        <v>0.22989242690145825</v>
      </c>
      <c r="I34" s="21">
        <v>0.74688039405240914</v>
      </c>
    </row>
    <row r="35" spans="1:9">
      <c r="A35" s="41">
        <v>5</v>
      </c>
      <c r="B35" s="41">
        <v>850</v>
      </c>
      <c r="C35" s="45">
        <v>39.57</v>
      </c>
      <c r="D35" s="15">
        <v>-0.11900314898641999</v>
      </c>
      <c r="E35" s="15">
        <v>133.30621506931121</v>
      </c>
      <c r="F35" s="15">
        <v>41.454129897523664</v>
      </c>
      <c r="G35" s="15">
        <v>0.32631768428486541</v>
      </c>
      <c r="H35" s="15">
        <v>0.2073145352984454</v>
      </c>
      <c r="I35" s="21">
        <v>0.74690433708823878</v>
      </c>
    </row>
    <row r="36" spans="1:9">
      <c r="A36" s="41">
        <v>5</v>
      </c>
      <c r="B36" s="41">
        <v>875</v>
      </c>
      <c r="C36" s="45">
        <v>46.63</v>
      </c>
      <c r="D36" s="15">
        <v>0.02</v>
      </c>
      <c r="E36" s="15">
        <v>151.74188638090121</v>
      </c>
      <c r="F36" s="15">
        <v>13.196099645092286</v>
      </c>
      <c r="G36" s="15">
        <v>0.28618952226720157</v>
      </c>
      <c r="H36" s="15">
        <v>0.30618952226720159</v>
      </c>
      <c r="I36" s="21">
        <v>0.74692303125202775</v>
      </c>
    </row>
    <row r="37" spans="1:9">
      <c r="A37" s="98">
        <v>5</v>
      </c>
      <c r="B37" s="98">
        <v>900</v>
      </c>
      <c r="C37" s="108">
        <v>49.27</v>
      </c>
      <c r="D37" s="16">
        <v>2.0000000000000004E-2</v>
      </c>
      <c r="E37" s="16">
        <v>145.2614457100953</v>
      </c>
      <c r="F37" s="16">
        <v>12.280082197193048</v>
      </c>
      <c r="G37" s="16">
        <v>0.28639853838081336</v>
      </c>
      <c r="H37" s="16">
        <v>0.30639853838081338</v>
      </c>
      <c r="I37" s="22">
        <v>0.7469225006996929</v>
      </c>
    </row>
    <row r="38" spans="1:9" ht="15" thickBot="1">
      <c r="A38" s="114"/>
      <c r="B38" s="114"/>
      <c r="C38" s="114"/>
      <c r="D38" s="114"/>
      <c r="E38" s="114"/>
      <c r="F38" s="114"/>
      <c r="G38" s="114"/>
      <c r="H38" s="114"/>
      <c r="I38" s="11"/>
    </row>
    <row r="39" spans="1:9" customFormat="1" ht="22.5" customHeight="1" thickBot="1">
      <c r="A39" s="94" t="s">
        <v>145</v>
      </c>
      <c r="B39" s="94"/>
      <c r="C39" s="94"/>
      <c r="D39" s="96"/>
      <c r="E39" s="106"/>
      <c r="F39" s="106"/>
      <c r="G39" s="106"/>
      <c r="H39" s="106"/>
      <c r="I39" s="79"/>
    </row>
    <row r="40" spans="1:9" ht="18">
      <c r="A40" s="119" t="s">
        <v>123</v>
      </c>
      <c r="B40" s="119" t="s">
        <v>124</v>
      </c>
      <c r="C40" s="136" t="s">
        <v>125</v>
      </c>
      <c r="D40" s="84" t="s">
        <v>221</v>
      </c>
      <c r="E40" s="84" t="s">
        <v>222</v>
      </c>
      <c r="F40" s="84" t="s">
        <v>223</v>
      </c>
      <c r="G40" s="84" t="s">
        <v>225</v>
      </c>
      <c r="H40" s="84" t="s">
        <v>224</v>
      </c>
      <c r="I40" s="129" t="s">
        <v>291</v>
      </c>
    </row>
    <row r="41" spans="1:9">
      <c r="A41" s="82">
        <v>15</v>
      </c>
      <c r="B41" s="82">
        <v>725</v>
      </c>
      <c r="C41" s="44">
        <v>6.5</v>
      </c>
      <c r="D41" s="15">
        <v>0.20999999999999996</v>
      </c>
      <c r="E41" s="15">
        <v>881.25753569368135</v>
      </c>
      <c r="F41" s="15">
        <v>20.518260179910705</v>
      </c>
      <c r="G41" s="15">
        <v>0.23261652136527958</v>
      </c>
      <c r="H41" s="15">
        <v>0.44261652136527951</v>
      </c>
      <c r="I41" s="6">
        <v>0.75087499999999996</v>
      </c>
    </row>
    <row r="42" spans="1:9">
      <c r="A42" s="82">
        <v>15</v>
      </c>
      <c r="B42" s="82">
        <v>750</v>
      </c>
      <c r="C42" s="44">
        <v>10.01</v>
      </c>
      <c r="D42" s="15">
        <v>0.20999999999999996</v>
      </c>
      <c r="E42" s="15">
        <v>639.26039980942892</v>
      </c>
      <c r="F42" s="15">
        <v>13.810033979076167</v>
      </c>
      <c r="G42" s="15">
        <v>0.25072355866830343</v>
      </c>
      <c r="H42" s="15">
        <v>0.46072355866830339</v>
      </c>
      <c r="I42" s="6">
        <v>0.75087499999999996</v>
      </c>
    </row>
    <row r="43" spans="1:9">
      <c r="A43" s="82">
        <v>15</v>
      </c>
      <c r="B43" s="82">
        <v>775</v>
      </c>
      <c r="C43" s="44">
        <v>14.47</v>
      </c>
      <c r="D43" s="15">
        <v>0.21000000000000002</v>
      </c>
      <c r="E43" s="15">
        <v>473.12141749596941</v>
      </c>
      <c r="F43" s="15">
        <v>9.3393308883332224</v>
      </c>
      <c r="G43" s="15">
        <v>0.26279100917030873</v>
      </c>
      <c r="H43" s="15">
        <v>0.47279100917030875</v>
      </c>
      <c r="I43" s="6">
        <v>0.75087499999999996</v>
      </c>
    </row>
    <row r="44" spans="1:9">
      <c r="A44" s="82">
        <v>15</v>
      </c>
      <c r="B44" s="82">
        <v>800</v>
      </c>
      <c r="C44" s="44">
        <v>20.260000000000002</v>
      </c>
      <c r="D44" s="15">
        <v>0.21</v>
      </c>
      <c r="E44" s="15">
        <v>353.82781957792247</v>
      </c>
      <c r="F44" s="15">
        <v>6.1144837535129</v>
      </c>
      <c r="G44" s="15">
        <v>0.27149560940568496</v>
      </c>
      <c r="H44" s="15">
        <v>0.48149560940568492</v>
      </c>
      <c r="I44" s="6">
        <v>0.75087499999999996</v>
      </c>
    </row>
    <row r="45" spans="1:9">
      <c r="A45" s="82">
        <v>15</v>
      </c>
      <c r="B45" s="82">
        <v>825</v>
      </c>
      <c r="C45" s="44">
        <v>26.34</v>
      </c>
      <c r="D45" s="15">
        <v>0.20999999999999996</v>
      </c>
      <c r="E45" s="15">
        <v>280.10037091355247</v>
      </c>
      <c r="F45" s="15">
        <v>4.0215623013702668</v>
      </c>
      <c r="G45" s="15">
        <v>0.27714488324822933</v>
      </c>
      <c r="H45" s="15">
        <v>0.4871448832482293</v>
      </c>
      <c r="I45" s="6">
        <v>0.75087499999999996</v>
      </c>
    </row>
    <row r="46" spans="1:9">
      <c r="A46" s="82">
        <v>15</v>
      </c>
      <c r="B46" s="82">
        <v>850</v>
      </c>
      <c r="C46" s="44">
        <v>39.479999999999997</v>
      </c>
      <c r="D46" s="15">
        <v>0</v>
      </c>
      <c r="E46" s="15">
        <v>193.20194373199453</v>
      </c>
      <c r="F46" s="15">
        <v>1.5238726146085639</v>
      </c>
      <c r="G46" s="15">
        <v>0.28799999999999998</v>
      </c>
      <c r="H46" s="15">
        <v>0.28799999999999998</v>
      </c>
      <c r="I46" s="6">
        <v>0.75087499999999996</v>
      </c>
    </row>
    <row r="47" spans="1:9">
      <c r="A47" s="82">
        <v>15</v>
      </c>
      <c r="B47" s="82">
        <v>875</v>
      </c>
      <c r="C47" s="44">
        <v>40.81</v>
      </c>
      <c r="D47" s="15">
        <v>0</v>
      </c>
      <c r="E47" s="15">
        <v>187.00656175548971</v>
      </c>
      <c r="F47" s="15">
        <v>1.4826221475846353</v>
      </c>
      <c r="G47" s="15">
        <v>0.28799999999999998</v>
      </c>
      <c r="H47" s="15">
        <v>0.28799999999999998</v>
      </c>
      <c r="I47" s="6">
        <v>0.75087499999999996</v>
      </c>
    </row>
    <row r="48" spans="1:9">
      <c r="A48" s="82">
        <v>15</v>
      </c>
      <c r="B48" s="82">
        <v>900</v>
      </c>
      <c r="C48" s="44">
        <v>42.25</v>
      </c>
      <c r="D48" s="15">
        <v>0</v>
      </c>
      <c r="E48" s="15">
        <v>180.72975317927018</v>
      </c>
      <c r="F48" s="15">
        <v>1.4416792817583541</v>
      </c>
      <c r="G48" s="15">
        <v>0.28799999999999998</v>
      </c>
      <c r="H48" s="15">
        <v>0.28799999999999998</v>
      </c>
      <c r="I48" s="6">
        <v>0.75087499999999996</v>
      </c>
    </row>
    <row r="49" spans="1:9">
      <c r="A49" s="82">
        <v>15</v>
      </c>
      <c r="B49" s="82">
        <v>925</v>
      </c>
      <c r="C49" s="44">
        <v>43.84</v>
      </c>
      <c r="D49" s="15">
        <v>0</v>
      </c>
      <c r="E49" s="15">
        <v>174.27153114238777</v>
      </c>
      <c r="F49" s="15">
        <v>1.399360747177198</v>
      </c>
      <c r="G49" s="15">
        <v>0.28799999999999998</v>
      </c>
      <c r="H49" s="15">
        <v>0.28799999999999998</v>
      </c>
      <c r="I49" s="6">
        <v>0.75087499999999996</v>
      </c>
    </row>
    <row r="50" spans="1:9">
      <c r="A50" s="82">
        <v>10</v>
      </c>
      <c r="B50" s="82">
        <v>700</v>
      </c>
      <c r="C50" s="44">
        <v>7.16</v>
      </c>
      <c r="D50" s="15">
        <v>2.5571187504905422E-2</v>
      </c>
      <c r="E50" s="15">
        <v>423.28482484288622</v>
      </c>
      <c r="F50" s="15">
        <v>47.492806541249344</v>
      </c>
      <c r="G50" s="15">
        <v>0.27239013546014795</v>
      </c>
      <c r="H50" s="15">
        <v>0.2979613229650534</v>
      </c>
      <c r="I50" s="21">
        <v>0.74776540829045202</v>
      </c>
    </row>
    <row r="51" spans="1:9">
      <c r="A51" s="82">
        <v>10</v>
      </c>
      <c r="B51" s="82">
        <v>725</v>
      </c>
      <c r="C51" s="44">
        <v>16.48</v>
      </c>
      <c r="D51" s="15">
        <v>9.5448649049331008E-3</v>
      </c>
      <c r="E51" s="15">
        <v>388.83857445598846</v>
      </c>
      <c r="F51" s="15">
        <v>13.7194029296531</v>
      </c>
      <c r="G51" s="15">
        <v>0.28631684000591406</v>
      </c>
      <c r="H51" s="15">
        <v>0.29586170491084718</v>
      </c>
      <c r="I51" s="21">
        <v>0.74175126957201709</v>
      </c>
    </row>
    <row r="52" spans="1:9">
      <c r="A52" s="82">
        <v>10</v>
      </c>
      <c r="B52" s="82">
        <v>750</v>
      </c>
      <c r="C52" s="44">
        <v>25.75</v>
      </c>
      <c r="D52" s="15">
        <v>-3.4382723134014304E-2</v>
      </c>
      <c r="E52" s="15">
        <v>267.19479390989767</v>
      </c>
      <c r="F52" s="15">
        <v>8.9973405682013521</v>
      </c>
      <c r="G52" s="15">
        <v>0.29197626053597558</v>
      </c>
      <c r="H52" s="15">
        <v>0.25759353740196128</v>
      </c>
      <c r="I52" s="21">
        <v>0.73257091611429292</v>
      </c>
    </row>
    <row r="53" spans="1:9">
      <c r="A53" s="82">
        <v>10</v>
      </c>
      <c r="B53" s="82">
        <v>775</v>
      </c>
      <c r="C53" s="44">
        <v>33.35</v>
      </c>
      <c r="D53" s="15">
        <v>-7.0000000000000007E-2</v>
      </c>
      <c r="E53" s="15">
        <v>214.26509831594683</v>
      </c>
      <c r="F53" s="15">
        <v>6.3425897116317316</v>
      </c>
      <c r="G53" s="15">
        <v>0.29370670025468149</v>
      </c>
      <c r="H53" s="15">
        <v>0.22370670025468148</v>
      </c>
      <c r="I53" s="21">
        <v>0.73445024415368065</v>
      </c>
    </row>
    <row r="54" spans="1:9">
      <c r="A54" s="82">
        <v>10</v>
      </c>
      <c r="B54" s="82">
        <v>800</v>
      </c>
      <c r="C54" s="44">
        <v>38.51</v>
      </c>
      <c r="D54" s="15">
        <v>-6.9999999999999993E-2</v>
      </c>
      <c r="E54" s="15">
        <v>192.02942305638015</v>
      </c>
      <c r="F54" s="15">
        <v>3.8494691809879953</v>
      </c>
      <c r="G54" s="15">
        <v>0.29146353268212283</v>
      </c>
      <c r="H54" s="15">
        <v>0.22146353268212282</v>
      </c>
      <c r="I54" s="21">
        <v>0.75743977490222114</v>
      </c>
    </row>
    <row r="55" spans="1:9">
      <c r="A55" s="82">
        <v>10</v>
      </c>
      <c r="B55" s="82">
        <v>825</v>
      </c>
      <c r="C55" s="44">
        <v>44.23</v>
      </c>
      <c r="D55" s="15">
        <v>-6.9999999999999993E-2</v>
      </c>
      <c r="E55" s="15">
        <v>172.03485545014274</v>
      </c>
      <c r="F55" s="15">
        <v>1.7089834344018726</v>
      </c>
      <c r="G55" s="15">
        <v>0.28953764576360064</v>
      </c>
      <c r="H55" s="15">
        <v>0.21953764576360063</v>
      </c>
      <c r="I55" s="21">
        <v>0.77304876698151581</v>
      </c>
    </row>
    <row r="56" spans="1:9">
      <c r="A56" s="82">
        <v>10</v>
      </c>
      <c r="B56" s="82">
        <v>850</v>
      </c>
      <c r="C56" s="44">
        <v>46.02</v>
      </c>
      <c r="D56" s="15">
        <v>0</v>
      </c>
      <c r="E56" s="15">
        <v>165.61654884383236</v>
      </c>
      <c r="F56" s="15">
        <v>1.5832642220683368</v>
      </c>
      <c r="G56" s="15">
        <v>0.28799999999999998</v>
      </c>
      <c r="H56" s="15">
        <v>0.28799999999999998</v>
      </c>
      <c r="I56" s="21">
        <v>0.7733941154667715</v>
      </c>
    </row>
    <row r="57" spans="1:9">
      <c r="A57" s="82">
        <v>10</v>
      </c>
      <c r="B57" s="82">
        <v>875</v>
      </c>
      <c r="C57" s="44">
        <v>47.88</v>
      </c>
      <c r="D57" s="15">
        <v>0</v>
      </c>
      <c r="E57" s="15">
        <v>159.34649997818963</v>
      </c>
      <c r="F57" s="15">
        <v>1.5048958104428038</v>
      </c>
      <c r="G57" s="15">
        <v>0.28799999999999998</v>
      </c>
      <c r="H57" s="15">
        <v>0.28799999999999998</v>
      </c>
      <c r="I57" s="21">
        <v>0.7733941154667715</v>
      </c>
    </row>
    <row r="58" spans="1:9">
      <c r="A58" s="82">
        <v>10</v>
      </c>
      <c r="B58" s="82">
        <v>900</v>
      </c>
      <c r="C58" s="44">
        <v>49.99</v>
      </c>
      <c r="D58" s="15">
        <v>0</v>
      </c>
      <c r="E58" s="15">
        <v>152.7864174288149</v>
      </c>
      <c r="F58" s="15">
        <v>1.4220699273354285</v>
      </c>
      <c r="G58" s="15">
        <v>0.28799999999999998</v>
      </c>
      <c r="H58" s="15">
        <v>0.28799999999999998</v>
      </c>
      <c r="I58" s="21">
        <v>0.7733941154667715</v>
      </c>
    </row>
    <row r="59" spans="1:9">
      <c r="A59" s="82">
        <v>10</v>
      </c>
      <c r="B59" s="82">
        <v>925</v>
      </c>
      <c r="C59" s="44">
        <v>52.39</v>
      </c>
      <c r="D59" s="15">
        <v>0</v>
      </c>
      <c r="E59" s="15">
        <v>145.95470660822332</v>
      </c>
      <c r="F59" s="15">
        <v>1.3343292079517965</v>
      </c>
      <c r="G59" s="15">
        <v>0.28799999999999998</v>
      </c>
      <c r="H59" s="15">
        <v>0.28799999999999998</v>
      </c>
      <c r="I59" s="21">
        <v>0.7733941154667715</v>
      </c>
    </row>
    <row r="60" spans="1:9">
      <c r="A60" s="82">
        <v>5</v>
      </c>
      <c r="B60" s="82">
        <v>700</v>
      </c>
      <c r="C60" s="44">
        <v>9.52</v>
      </c>
      <c r="D60" s="15">
        <v>4.7267942830607279E-3</v>
      </c>
      <c r="E60" s="15">
        <v>170.66206688498025</v>
      </c>
      <c r="F60" s="15">
        <v>61.552971232549879</v>
      </c>
      <c r="G60" s="15">
        <v>0.28426030549450615</v>
      </c>
      <c r="H60" s="15">
        <v>0.28898709977756687</v>
      </c>
      <c r="I60" s="21">
        <v>0.75184419609910114</v>
      </c>
    </row>
    <row r="61" spans="1:9">
      <c r="A61" s="82">
        <v>5</v>
      </c>
      <c r="B61" s="82">
        <v>725</v>
      </c>
      <c r="C61" s="44">
        <v>21.4</v>
      </c>
      <c r="D61" s="15">
        <v>-4.7824667327333896E-3</v>
      </c>
      <c r="E61" s="15">
        <v>196.42470789784204</v>
      </c>
      <c r="F61" s="15">
        <v>35.765112509861801</v>
      </c>
      <c r="G61" s="15">
        <v>0.2901985277734046</v>
      </c>
      <c r="H61" s="15">
        <v>0.28541606104067119</v>
      </c>
      <c r="I61" s="21">
        <v>0.76435505785757252</v>
      </c>
    </row>
    <row r="62" spans="1:9">
      <c r="A62" s="82">
        <v>5</v>
      </c>
      <c r="B62" s="82">
        <v>750</v>
      </c>
      <c r="C62" s="44">
        <v>39.549999999999997</v>
      </c>
      <c r="D62" s="15">
        <v>-5.1530882508740342E-2</v>
      </c>
      <c r="E62" s="15">
        <v>174.43765632211355</v>
      </c>
      <c r="F62" s="15">
        <v>8.8099069246040926</v>
      </c>
      <c r="G62" s="15">
        <v>0.29383524779748982</v>
      </c>
      <c r="H62" s="15">
        <v>0.24230436528874949</v>
      </c>
      <c r="I62" s="21">
        <v>0.77804465109103882</v>
      </c>
    </row>
    <row r="63" spans="1:9">
      <c r="A63" s="82">
        <v>5</v>
      </c>
      <c r="B63" s="82">
        <v>775</v>
      </c>
      <c r="C63" s="44">
        <v>50.02</v>
      </c>
      <c r="D63" s="15">
        <v>0</v>
      </c>
      <c r="E63" s="15">
        <v>143.59768866621479</v>
      </c>
      <c r="F63" s="15">
        <v>5.9724361291593624</v>
      </c>
      <c r="G63" s="15">
        <v>0.28799999999999998</v>
      </c>
      <c r="H63" s="15">
        <v>0.28799999999999998</v>
      </c>
      <c r="I63" s="21">
        <v>0.78802985844859252</v>
      </c>
    </row>
    <row r="64" spans="1:9">
      <c r="A64" s="82">
        <v>5</v>
      </c>
      <c r="B64" s="82">
        <v>800</v>
      </c>
      <c r="C64" s="44">
        <v>51.88</v>
      </c>
      <c r="D64" s="15">
        <v>0</v>
      </c>
      <c r="E64" s="15">
        <v>137.77576099158659</v>
      </c>
      <c r="F64" s="15">
        <v>6.3219351975648692</v>
      </c>
      <c r="G64" s="15">
        <v>0.28799999999999998</v>
      </c>
      <c r="H64" s="15">
        <v>0.28799999999999998</v>
      </c>
      <c r="I64" s="21">
        <v>0.78802985844859252</v>
      </c>
    </row>
    <row r="65" spans="1:16">
      <c r="A65" s="82">
        <v>5</v>
      </c>
      <c r="B65" s="82">
        <v>825</v>
      </c>
      <c r="C65" s="44">
        <v>54.39</v>
      </c>
      <c r="D65" s="15">
        <v>0</v>
      </c>
      <c r="E65" s="15">
        <v>131.28703324650351</v>
      </c>
      <c r="F65" s="15">
        <v>6.3929826172267354</v>
      </c>
      <c r="G65" s="15">
        <v>0.28799999999999998</v>
      </c>
      <c r="H65" s="15">
        <v>0.28799999999999998</v>
      </c>
      <c r="I65" s="21">
        <v>0.78802985844859252</v>
      </c>
    </row>
    <row r="66" spans="1:16">
      <c r="A66" s="82">
        <v>5</v>
      </c>
      <c r="B66" s="82">
        <v>850</v>
      </c>
      <c r="C66" s="44">
        <v>57.19</v>
      </c>
      <c r="D66" s="15">
        <v>0</v>
      </c>
      <c r="E66" s="15">
        <v>124.73289463770242</v>
      </c>
      <c r="F66" s="15">
        <v>6.465257556697992</v>
      </c>
      <c r="G66" s="15">
        <v>0.28799999999999998</v>
      </c>
      <c r="H66" s="15">
        <v>0.28799999999999998</v>
      </c>
      <c r="I66" s="21">
        <v>0.78802985844859252</v>
      </c>
    </row>
    <row r="67" spans="1:16">
      <c r="A67" s="82">
        <v>5</v>
      </c>
      <c r="B67" s="82">
        <v>875</v>
      </c>
      <c r="C67" s="44">
        <v>60.22</v>
      </c>
      <c r="D67" s="15">
        <v>0</v>
      </c>
      <c r="E67" s="15">
        <v>118.76466063914476</v>
      </c>
      <c r="F67" s="15">
        <v>6.2799213631070216</v>
      </c>
      <c r="G67" s="15">
        <v>0.28799999999999998</v>
      </c>
      <c r="H67" s="15">
        <v>0.28799999999999998</v>
      </c>
      <c r="I67" s="21">
        <v>0.78802985844859252</v>
      </c>
    </row>
    <row r="68" spans="1:16">
      <c r="A68" s="82">
        <v>5</v>
      </c>
      <c r="B68" s="82">
        <v>900</v>
      </c>
      <c r="C68" s="44">
        <v>64.7</v>
      </c>
      <c r="D68" s="15">
        <v>0</v>
      </c>
      <c r="E68" s="15">
        <v>111.64964487112481</v>
      </c>
      <c r="F68" s="15">
        <v>5.5626797683822389</v>
      </c>
      <c r="G68" s="15">
        <v>0.28799999999999998</v>
      </c>
      <c r="H68" s="15">
        <v>0.28799999999999998</v>
      </c>
      <c r="I68" s="21">
        <v>0.78802985844859252</v>
      </c>
    </row>
    <row r="69" spans="1:16">
      <c r="A69" s="115">
        <v>5</v>
      </c>
      <c r="B69" s="115">
        <v>925</v>
      </c>
      <c r="C69" s="101">
        <v>68.89</v>
      </c>
      <c r="D69" s="16">
        <v>0</v>
      </c>
      <c r="E69" s="16">
        <v>105.72062423981993</v>
      </c>
      <c r="F69" s="16">
        <v>4.9690619611880606</v>
      </c>
      <c r="G69" s="16">
        <v>0.28799999999999998</v>
      </c>
      <c r="H69" s="16">
        <v>0.28799999999999998</v>
      </c>
      <c r="I69" s="22">
        <v>0.78802985844859252</v>
      </c>
    </row>
    <row r="70" spans="1:16" ht="15" thickBot="1">
      <c r="A70" s="114"/>
      <c r="B70" s="114"/>
      <c r="C70" s="114"/>
      <c r="D70" s="116"/>
      <c r="E70" s="116"/>
      <c r="F70" s="116"/>
      <c r="G70" s="116"/>
      <c r="H70" s="116"/>
      <c r="I70" s="11"/>
    </row>
    <row r="71" spans="1:16" customFormat="1" ht="21" customHeight="1" thickBot="1">
      <c r="A71" s="25" t="s">
        <v>150</v>
      </c>
      <c r="B71" s="79"/>
      <c r="C71" s="79"/>
      <c r="D71" s="110"/>
      <c r="E71" s="110"/>
      <c r="F71" s="110"/>
      <c r="G71" s="110"/>
      <c r="H71" s="110"/>
      <c r="I71" s="79"/>
      <c r="J71" s="83"/>
      <c r="K71" s="83"/>
      <c r="L71" s="83"/>
      <c r="M71" s="83"/>
      <c r="N71" s="83"/>
      <c r="O71" s="83"/>
      <c r="P71" s="83"/>
    </row>
    <row r="72" spans="1:16" ht="18">
      <c r="A72" s="119" t="s">
        <v>123</v>
      </c>
      <c r="B72" s="119" t="s">
        <v>124</v>
      </c>
      <c r="C72" s="136" t="s">
        <v>125</v>
      </c>
      <c r="D72" s="84" t="s">
        <v>221</v>
      </c>
      <c r="E72" s="84" t="s">
        <v>222</v>
      </c>
      <c r="F72" s="84" t="s">
        <v>223</v>
      </c>
      <c r="G72" s="84" t="s">
        <v>225</v>
      </c>
      <c r="H72" s="84" t="s">
        <v>224</v>
      </c>
      <c r="I72" s="129" t="s">
        <v>291</v>
      </c>
    </row>
    <row r="73" spans="1:16">
      <c r="A73" s="112">
        <v>15</v>
      </c>
      <c r="B73" s="112">
        <v>725</v>
      </c>
      <c r="C73" s="113">
        <v>0.63801799999999997</v>
      </c>
      <c r="D73" s="15">
        <v>-5.0301726298131413E-2</v>
      </c>
      <c r="E73" s="15">
        <v>39.719857889201521</v>
      </c>
      <c r="F73" s="15">
        <v>70.597001735626094</v>
      </c>
      <c r="G73" s="15">
        <v>0.26630172629813142</v>
      </c>
      <c r="H73" s="15">
        <v>0.21600000000000003</v>
      </c>
      <c r="I73" s="21">
        <v>0.74699159314711294</v>
      </c>
    </row>
    <row r="74" spans="1:16">
      <c r="A74" s="112">
        <v>15</v>
      </c>
      <c r="B74" s="112">
        <v>750</v>
      </c>
      <c r="C74" s="113">
        <v>1.72885</v>
      </c>
      <c r="D74" s="15">
        <v>-5.5303329164015619E-2</v>
      </c>
      <c r="E74" s="15">
        <v>37.739071548002542</v>
      </c>
      <c r="F74" s="15">
        <v>70.974592300530077</v>
      </c>
      <c r="G74" s="15">
        <v>0.27079078989816019</v>
      </c>
      <c r="H74" s="15">
        <v>0.21548746073414457</v>
      </c>
      <c r="I74" s="21">
        <v>0.74706371486845802</v>
      </c>
    </row>
    <row r="75" spans="1:16">
      <c r="A75" s="112">
        <v>15</v>
      </c>
      <c r="B75" s="112">
        <v>775</v>
      </c>
      <c r="C75" s="113">
        <v>3.28491</v>
      </c>
      <c r="D75" s="15">
        <v>-6.1114492777627705E-2</v>
      </c>
      <c r="E75" s="15">
        <v>35.669262197907251</v>
      </c>
      <c r="F75" s="15">
        <v>71.579623034145683</v>
      </c>
      <c r="G75" s="15">
        <v>0.27609733305657336</v>
      </c>
      <c r="H75" s="15">
        <v>0.21498284027894565</v>
      </c>
      <c r="I75" s="21">
        <v>0.74712704149855191</v>
      </c>
    </row>
    <row r="76" spans="1:16">
      <c r="A76" s="112">
        <v>15</v>
      </c>
      <c r="B76" s="112">
        <v>800</v>
      </c>
      <c r="C76" s="113">
        <v>4.3143700000000003</v>
      </c>
      <c r="D76" s="15">
        <v>-6.3119447357017827E-2</v>
      </c>
      <c r="E76" s="15">
        <v>34.569962279212589</v>
      </c>
      <c r="F76" s="15">
        <v>72.015540806299072</v>
      </c>
      <c r="G76" s="15">
        <v>0.27778221516929202</v>
      </c>
      <c r="H76" s="15">
        <v>0.2146627678122742</v>
      </c>
      <c r="I76" s="21">
        <v>0.74711402055519038</v>
      </c>
    </row>
    <row r="77" spans="1:16">
      <c r="A77" s="112">
        <v>15</v>
      </c>
      <c r="B77" s="112">
        <v>825</v>
      </c>
      <c r="C77" s="113">
        <v>5.2513500000000004</v>
      </c>
      <c r="D77" s="15">
        <v>-6.4759565324533169E-2</v>
      </c>
      <c r="E77" s="15">
        <v>33.901400885739015</v>
      </c>
      <c r="F77" s="15">
        <v>72.422898674109604</v>
      </c>
      <c r="G77" s="15">
        <v>0.27912191990314689</v>
      </c>
      <c r="H77" s="15">
        <v>0.21436235457861372</v>
      </c>
      <c r="I77" s="21">
        <v>0.74712566572408012</v>
      </c>
    </row>
    <row r="78" spans="1:16">
      <c r="A78" s="112">
        <v>15</v>
      </c>
      <c r="B78" s="112">
        <v>850</v>
      </c>
      <c r="C78" s="113">
        <v>7.5805100000000003</v>
      </c>
      <c r="D78" s="15">
        <v>-7.3281539323080694E-2</v>
      </c>
      <c r="E78" s="15">
        <v>33.030600762994602</v>
      </c>
      <c r="F78" s="15">
        <v>73.465144642218988</v>
      </c>
      <c r="G78" s="15">
        <v>0.28667516479913907</v>
      </c>
      <c r="H78" s="15">
        <v>0.21339362547605839</v>
      </c>
      <c r="I78" s="21">
        <v>0.74780321364344016</v>
      </c>
    </row>
    <row r="79" spans="1:16">
      <c r="A79" s="112">
        <v>15</v>
      </c>
      <c r="B79" s="112">
        <v>875</v>
      </c>
      <c r="C79" s="113">
        <v>8.5150400000000008</v>
      </c>
      <c r="D79" s="15">
        <v>-7.6268316068393696E-2</v>
      </c>
      <c r="E79" s="15">
        <v>33.270788647952891</v>
      </c>
      <c r="F79" s="15">
        <v>73.855832738311705</v>
      </c>
      <c r="G79" s="15">
        <v>0.28919914365171107</v>
      </c>
      <c r="H79" s="15">
        <v>0.21293082758331738</v>
      </c>
      <c r="I79" s="21">
        <v>0.74284938693943481</v>
      </c>
    </row>
    <row r="80" spans="1:16">
      <c r="A80" s="112">
        <v>15</v>
      </c>
      <c r="B80" s="112">
        <v>900</v>
      </c>
      <c r="C80" s="113">
        <v>9.3260100000000001</v>
      </c>
      <c r="D80" s="15">
        <v>-7.9193508529790985E-2</v>
      </c>
      <c r="E80" s="15">
        <v>33.508898757896034</v>
      </c>
      <c r="F80" s="15">
        <v>74.194327117345054</v>
      </c>
      <c r="G80" s="15">
        <v>0.29167812302979512</v>
      </c>
      <c r="H80" s="15">
        <v>0.21248461450000414</v>
      </c>
      <c r="I80" s="21">
        <v>0.74615020310427027</v>
      </c>
    </row>
    <row r="81" spans="1:9">
      <c r="A81" s="112">
        <v>10</v>
      </c>
      <c r="B81" s="112">
        <v>700</v>
      </c>
      <c r="C81" s="113">
        <v>2.2751700000000001</v>
      </c>
      <c r="D81" s="15">
        <v>-4.8299785322872962E-2</v>
      </c>
      <c r="E81" s="15">
        <v>34.381367274064331</v>
      </c>
      <c r="F81" s="15">
        <v>71.238563880019726</v>
      </c>
      <c r="G81" s="15">
        <v>0.26376311258109564</v>
      </c>
      <c r="H81" s="15">
        <v>0.21546332725822268</v>
      </c>
      <c r="I81" s="21">
        <v>0.74681351089531323</v>
      </c>
    </row>
    <row r="82" spans="1:9">
      <c r="A82" s="112">
        <v>10</v>
      </c>
      <c r="B82" s="112">
        <v>725</v>
      </c>
      <c r="C82" s="113">
        <v>3.14317</v>
      </c>
      <c r="D82" s="15">
        <v>-5.1803829190137152E-2</v>
      </c>
      <c r="E82" s="15">
        <v>33.896264159176766</v>
      </c>
      <c r="F82" s="15">
        <v>71.584608740372772</v>
      </c>
      <c r="G82" s="15">
        <v>0.26701984210256946</v>
      </c>
      <c r="H82" s="15">
        <v>0.21521601291243231</v>
      </c>
      <c r="I82" s="21">
        <v>0.74677595348099446</v>
      </c>
    </row>
    <row r="83" spans="1:9">
      <c r="A83" s="112">
        <v>10</v>
      </c>
      <c r="B83" s="112">
        <v>750</v>
      </c>
      <c r="C83" s="113">
        <v>4.3119100000000001</v>
      </c>
      <c r="D83" s="15">
        <v>-5.6075276886812672E-2</v>
      </c>
      <c r="E83" s="15">
        <v>33.378333174889455</v>
      </c>
      <c r="F83" s="15">
        <v>72.068275491755173</v>
      </c>
      <c r="G83" s="15">
        <v>0.27092888500897</v>
      </c>
      <c r="H83" s="15">
        <v>0.21485360812215731</v>
      </c>
      <c r="I83" s="21">
        <v>0.74676065681108195</v>
      </c>
    </row>
    <row r="84" spans="1:9">
      <c r="A84" s="112">
        <v>10</v>
      </c>
      <c r="B84" s="112">
        <v>775</v>
      </c>
      <c r="C84" s="113">
        <v>7.3044000000000002</v>
      </c>
      <c r="D84" s="15">
        <v>-6.5258325239791262E-2</v>
      </c>
      <c r="E84" s="15">
        <v>32.226216040854069</v>
      </c>
      <c r="F84" s="15">
        <v>73.408088707028014</v>
      </c>
      <c r="G84" s="15">
        <v>0.27907631327858518</v>
      </c>
      <c r="H84" s="15">
        <v>0.21381798803879393</v>
      </c>
      <c r="I84" s="21">
        <v>0.74674227120175729</v>
      </c>
    </row>
    <row r="85" spans="1:9">
      <c r="A85" s="112">
        <v>10</v>
      </c>
      <c r="B85" s="112">
        <v>800</v>
      </c>
      <c r="C85" s="113">
        <v>8.4733599999999996</v>
      </c>
      <c r="D85" s="15">
        <v>-6.8526701098414702E-2</v>
      </c>
      <c r="E85" s="15">
        <v>32.298779864641986</v>
      </c>
      <c r="F85" s="15">
        <v>73.927337555996132</v>
      </c>
      <c r="G85" s="15">
        <v>0.28186273348396745</v>
      </c>
      <c r="H85" s="15">
        <v>0.21333603238555277</v>
      </c>
      <c r="I85" s="21">
        <v>0.74676246640177091</v>
      </c>
    </row>
    <row r="86" spans="1:9">
      <c r="A86" s="112">
        <v>10</v>
      </c>
      <c r="B86" s="112">
        <v>825</v>
      </c>
      <c r="C86" s="113">
        <v>9.3764099999999999</v>
      </c>
      <c r="D86" s="15">
        <v>-7.0434516123413865E-2</v>
      </c>
      <c r="E86" s="15">
        <v>32.583538394771814</v>
      </c>
      <c r="F86" s="15">
        <v>74.312697000415426</v>
      </c>
      <c r="G86" s="15">
        <v>0.28337785206629718</v>
      </c>
      <c r="H86" s="15">
        <v>0.21294333594288331</v>
      </c>
      <c r="I86" s="21">
        <v>0.74677765537412022</v>
      </c>
    </row>
    <row r="87" spans="1:9">
      <c r="A87" s="112">
        <v>10</v>
      </c>
      <c r="B87" s="112">
        <v>850</v>
      </c>
      <c r="C87" s="113">
        <v>10.3217</v>
      </c>
      <c r="D87" s="15">
        <v>-7.206894222721702E-2</v>
      </c>
      <c r="E87" s="15">
        <v>32.84924663720745</v>
      </c>
      <c r="F87" s="15">
        <v>74.72197768004898</v>
      </c>
      <c r="G87" s="15">
        <v>0.28459796203894749</v>
      </c>
      <c r="H87" s="15">
        <v>0.21252901981173047</v>
      </c>
      <c r="I87" s="21">
        <v>0.74678825179575903</v>
      </c>
    </row>
    <row r="88" spans="1:9">
      <c r="A88" s="112">
        <v>10</v>
      </c>
      <c r="B88" s="112">
        <v>875</v>
      </c>
      <c r="C88" s="113">
        <v>11.892899999999999</v>
      </c>
      <c r="D88" s="15">
        <v>-7.5065893818109103E-2</v>
      </c>
      <c r="E88" s="15">
        <v>33.339222491958637</v>
      </c>
      <c r="F88" s="15">
        <v>75.402549406635629</v>
      </c>
      <c r="G88" s="15">
        <v>0.28683810548862648</v>
      </c>
      <c r="H88" s="15">
        <v>0.21177221167051738</v>
      </c>
      <c r="I88" s="21">
        <v>0.74680135055914221</v>
      </c>
    </row>
    <row r="89" spans="1:9">
      <c r="A89" s="112">
        <v>10</v>
      </c>
      <c r="B89" s="112">
        <v>900</v>
      </c>
      <c r="C89" s="113">
        <v>13.320499999999999</v>
      </c>
      <c r="D89" s="15">
        <v>-7.7780327928769585E-2</v>
      </c>
      <c r="E89" s="15">
        <v>33.788175355072745</v>
      </c>
      <c r="F89" s="15">
        <v>76.026333910356598</v>
      </c>
      <c r="G89" s="15">
        <v>0.28880774108038121</v>
      </c>
      <c r="H89" s="15">
        <v>0.21102741315161161</v>
      </c>
      <c r="I89" s="21">
        <v>0.74680963481440388</v>
      </c>
    </row>
    <row r="90" spans="1:9">
      <c r="A90" s="112">
        <v>5</v>
      </c>
      <c r="B90" s="112">
        <v>700</v>
      </c>
      <c r="C90" s="113">
        <v>6.3107499999999996</v>
      </c>
      <c r="D90" s="15">
        <v>-5.7912932515476377E-2</v>
      </c>
      <c r="E90" s="15">
        <v>32.707053724749116</v>
      </c>
      <c r="F90" s="15">
        <v>72.938933343009367</v>
      </c>
      <c r="G90" s="15">
        <v>0.27221498094951202</v>
      </c>
      <c r="H90" s="15">
        <v>0.21430204843403564</v>
      </c>
      <c r="I90" s="21">
        <v>0.74671728262299963</v>
      </c>
    </row>
    <row r="91" spans="1:9">
      <c r="A91" s="112">
        <v>5</v>
      </c>
      <c r="B91" s="112">
        <v>725</v>
      </c>
      <c r="C91" s="113">
        <v>7.39663</v>
      </c>
      <c r="D91" s="15">
        <v>-6.0016501450458476E-2</v>
      </c>
      <c r="E91" s="15">
        <v>32.776113346694515</v>
      </c>
      <c r="F91" s="15">
        <v>73.405181871204462</v>
      </c>
      <c r="G91" s="15">
        <v>0.27394974470495048</v>
      </c>
      <c r="H91" s="15">
        <v>0.21393324325449201</v>
      </c>
      <c r="I91" s="21">
        <v>0.74675029647912305</v>
      </c>
    </row>
    <row r="92" spans="1:9">
      <c r="A92" s="112">
        <v>5</v>
      </c>
      <c r="B92" s="112">
        <v>750</v>
      </c>
      <c r="C92" s="113">
        <v>8.8202700000000007</v>
      </c>
      <c r="D92" s="15">
        <v>-6.2510290111254418E-2</v>
      </c>
      <c r="E92" s="15">
        <v>32.842812302652945</v>
      </c>
      <c r="F92" s="15">
        <v>74.033094065219103</v>
      </c>
      <c r="G92" s="15">
        <v>0.2759381117917713</v>
      </c>
      <c r="H92" s="15">
        <v>0.21342782168051688</v>
      </c>
      <c r="I92" s="21">
        <v>0.74677303426976827</v>
      </c>
    </row>
    <row r="93" spans="1:9">
      <c r="A93" s="112">
        <v>5</v>
      </c>
      <c r="B93" s="112">
        <v>775</v>
      </c>
      <c r="C93" s="113">
        <v>11.426299999999999</v>
      </c>
      <c r="D93" s="15">
        <v>-6.7886935321015293E-2</v>
      </c>
      <c r="E93" s="15">
        <v>32.654030799181776</v>
      </c>
      <c r="F93" s="15">
        <v>75.269354761958795</v>
      </c>
      <c r="G93" s="15">
        <v>0.28028897835446215</v>
      </c>
      <c r="H93" s="15">
        <v>0.21240204303344684</v>
      </c>
      <c r="I93" s="21">
        <v>0.74678966209413855</v>
      </c>
    </row>
    <row r="94" spans="1:9">
      <c r="A94" s="112">
        <v>5</v>
      </c>
      <c r="B94" s="112">
        <v>800</v>
      </c>
      <c r="C94" s="113">
        <v>13.322699999999999</v>
      </c>
      <c r="D94" s="15">
        <v>-6.9693544612050823E-2</v>
      </c>
      <c r="E94" s="15">
        <v>33.02883538019762</v>
      </c>
      <c r="F94" s="15">
        <v>76.144120027737841</v>
      </c>
      <c r="G94" s="15">
        <v>0.28133736876071413</v>
      </c>
      <c r="H94" s="15">
        <v>0.21164382414866331</v>
      </c>
      <c r="I94" s="21">
        <v>0.74680550046021388</v>
      </c>
    </row>
    <row r="95" spans="1:9">
      <c r="A95" s="112">
        <v>5</v>
      </c>
      <c r="B95" s="112">
        <v>825</v>
      </c>
      <c r="C95" s="113">
        <v>15.2948</v>
      </c>
      <c r="D95" s="15">
        <v>-7.0629599863744202E-2</v>
      </c>
      <c r="E95" s="15">
        <v>33.556237661667382</v>
      </c>
      <c r="F95" s="15">
        <v>77.052696365894064</v>
      </c>
      <c r="G95" s="15">
        <v>0.28148050194536151</v>
      </c>
      <c r="H95" s="15">
        <v>0.2108509020816173</v>
      </c>
      <c r="I95" s="21">
        <v>0.74681934182311416</v>
      </c>
    </row>
    <row r="96" spans="1:9">
      <c r="A96" s="112">
        <v>5</v>
      </c>
      <c r="B96" s="112">
        <v>850</v>
      </c>
      <c r="C96" s="113">
        <v>17.724299999999999</v>
      </c>
      <c r="D96" s="15">
        <v>-7.1337915231522941E-2</v>
      </c>
      <c r="E96" s="15">
        <v>34.206544367622016</v>
      </c>
      <c r="F96" s="15">
        <v>78.197000398233726</v>
      </c>
      <c r="G96" s="15">
        <v>0.28119427112809636</v>
      </c>
      <c r="H96" s="15">
        <v>0.20985635589657342</v>
      </c>
      <c r="I96" s="21">
        <v>0.74683236446115953</v>
      </c>
    </row>
    <row r="97" spans="1:9">
      <c r="A97" s="112">
        <v>5</v>
      </c>
      <c r="B97" s="112">
        <v>875</v>
      </c>
      <c r="C97" s="113">
        <v>21.933499999999999</v>
      </c>
      <c r="D97" s="15">
        <v>-7.1598609705162242E-2</v>
      </c>
      <c r="E97" s="15">
        <v>35.349667888930419</v>
      </c>
      <c r="F97" s="15">
        <v>80.247712647014339</v>
      </c>
      <c r="G97" s="15">
        <v>0.2797131828591311</v>
      </c>
      <c r="H97" s="15">
        <v>0.20811457315396886</v>
      </c>
      <c r="I97" s="21">
        <v>0.74684956535045555</v>
      </c>
    </row>
    <row r="98" spans="1:9">
      <c r="A98" s="117">
        <v>5</v>
      </c>
      <c r="B98" s="117">
        <v>900</v>
      </c>
      <c r="C98" s="118">
        <v>25.873699999999999</v>
      </c>
      <c r="D98" s="16">
        <v>-7.0939532256529464E-2</v>
      </c>
      <c r="E98" s="16">
        <v>36.485120826383657</v>
      </c>
      <c r="F98" s="16">
        <v>82.237949678783338</v>
      </c>
      <c r="G98" s="16">
        <v>0.27742713478990072</v>
      </c>
      <c r="H98" s="16">
        <v>0.20648760253337126</v>
      </c>
      <c r="I98" s="22">
        <v>0.74686259833361968</v>
      </c>
    </row>
    <row r="101" spans="1:9" ht="15">
      <c r="A101" s="142" t="s">
        <v>326</v>
      </c>
    </row>
    <row r="102" spans="1:9" ht="15">
      <c r="A102" s="141" t="s">
        <v>308</v>
      </c>
    </row>
    <row r="103" spans="1:9" ht="15">
      <c r="A103" s="141" t="s">
        <v>309</v>
      </c>
    </row>
  </sheetData>
  <phoneticPr fontId="2" type="noConversion"/>
  <pageMargins left="0.7" right="0.7" top="0.75" bottom="0.75" header="0.3" footer="0.3"/>
  <pageSetup paperSize="9" orientation="portrait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7:N284"/>
  <sheetViews>
    <sheetView zoomScaleNormal="100" workbookViewId="0"/>
  </sheetViews>
  <sheetFormatPr baseColWidth="10" defaultColWidth="9" defaultRowHeight="14"/>
  <cols>
    <col min="1" max="3" width="9" style="2"/>
    <col min="4" max="4" width="12.33203125" style="2" customWidth="1"/>
    <col min="5" max="5" width="12.1640625" style="2" customWidth="1"/>
    <col min="6" max="6" width="11.6640625" style="2" customWidth="1"/>
    <col min="7" max="7" width="13.6640625" style="2" customWidth="1"/>
    <col min="8" max="8" width="16.33203125" style="2" customWidth="1"/>
    <col min="9" max="9" width="9" style="2"/>
    <col min="10" max="10" width="12.6640625" style="2" customWidth="1"/>
    <col min="11" max="11" width="9" style="2"/>
    <col min="12" max="12" width="12.6640625" style="2" customWidth="1"/>
    <col min="13" max="13" width="10.5" style="2" customWidth="1"/>
    <col min="14" max="16384" width="9" style="2"/>
  </cols>
  <sheetData>
    <row r="7" spans="1:14" s="54" customFormat="1" ht="24.75" customHeight="1" thickBot="1">
      <c r="A7" s="53" t="s">
        <v>321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</row>
    <row r="8" spans="1:14" ht="21.75" customHeight="1" thickBot="1">
      <c r="A8" s="25" t="s">
        <v>293</v>
      </c>
      <c r="B8" s="25"/>
      <c r="C8" s="25"/>
      <c r="D8" s="25"/>
      <c r="E8" s="25"/>
      <c r="F8" s="25"/>
      <c r="G8" s="25"/>
      <c r="H8" s="25"/>
      <c r="I8" s="49"/>
      <c r="J8" s="49"/>
      <c r="K8" s="49"/>
      <c r="L8" s="49"/>
      <c r="M8" s="49"/>
      <c r="N8" s="49"/>
    </row>
    <row r="9" spans="1:14" ht="18">
      <c r="A9" s="119" t="s">
        <v>152</v>
      </c>
      <c r="B9" s="120" t="s">
        <v>153</v>
      </c>
      <c r="C9" s="120" t="s">
        <v>154</v>
      </c>
      <c r="D9" s="124" t="s">
        <v>295</v>
      </c>
      <c r="E9" s="124" t="s">
        <v>296</v>
      </c>
      <c r="F9" s="124" t="s">
        <v>297</v>
      </c>
      <c r="G9" s="124" t="s">
        <v>298</v>
      </c>
      <c r="H9" s="124" t="s">
        <v>299</v>
      </c>
      <c r="I9" s="124" t="s">
        <v>300</v>
      </c>
      <c r="J9" s="124" t="s">
        <v>301</v>
      </c>
      <c r="K9" s="124" t="s">
        <v>302</v>
      </c>
      <c r="L9" s="124" t="s">
        <v>303</v>
      </c>
      <c r="M9" s="124" t="s">
        <v>304</v>
      </c>
      <c r="N9" s="125" t="s">
        <v>137</v>
      </c>
    </row>
    <row r="10" spans="1:14">
      <c r="A10" s="41">
        <v>5000</v>
      </c>
      <c r="B10" s="81">
        <v>951.18799999999999</v>
      </c>
      <c r="C10" s="81">
        <v>678.18799999999999</v>
      </c>
      <c r="D10" s="48">
        <v>6.3157699999999997</v>
      </c>
      <c r="E10" s="48">
        <v>16.344799999999999</v>
      </c>
      <c r="F10" s="48">
        <v>50.059899999999999</v>
      </c>
      <c r="G10" s="48">
        <v>5.8578699999999997E-2</v>
      </c>
      <c r="H10" s="48">
        <v>1.6858299999999999</v>
      </c>
      <c r="I10" s="48">
        <v>5.5006000000000004</v>
      </c>
      <c r="J10" s="48">
        <v>14.8505</v>
      </c>
      <c r="K10" s="48">
        <v>0.23857200000000001</v>
      </c>
      <c r="L10" s="48"/>
      <c r="M10" s="48">
        <v>4.9454399999999996</v>
      </c>
      <c r="N10" s="140">
        <v>99.999990700000012</v>
      </c>
    </row>
    <row r="11" spans="1:14">
      <c r="A11" s="41">
        <v>5000</v>
      </c>
      <c r="B11" s="81">
        <v>953.20100000000002</v>
      </c>
      <c r="C11" s="81">
        <v>680.20100000000002</v>
      </c>
      <c r="D11" s="48">
        <v>6.3157699999999997</v>
      </c>
      <c r="E11" s="48">
        <v>16.344799999999999</v>
      </c>
      <c r="F11" s="48">
        <v>50.059899999999999</v>
      </c>
      <c r="G11" s="48">
        <v>5.8578699999999997E-2</v>
      </c>
      <c r="H11" s="48">
        <v>1.6858299999999999</v>
      </c>
      <c r="I11" s="48">
        <v>5.5006000000000004</v>
      </c>
      <c r="J11" s="48">
        <v>14.8505</v>
      </c>
      <c r="K11" s="48">
        <v>0.23857200000000001</v>
      </c>
      <c r="L11" s="48"/>
      <c r="M11" s="48">
        <v>4.9454399999999996</v>
      </c>
      <c r="N11" s="140">
        <v>99.999990700000012</v>
      </c>
    </row>
    <row r="12" spans="1:14">
      <c r="A12" s="41">
        <v>5000</v>
      </c>
      <c r="B12" s="81">
        <v>955.21500000000003</v>
      </c>
      <c r="C12" s="81">
        <v>682.21500000000003</v>
      </c>
      <c r="D12" s="48">
        <v>41.635199999999998</v>
      </c>
      <c r="E12" s="48">
        <v>10.8184</v>
      </c>
      <c r="F12" s="48">
        <v>36.266199999999998</v>
      </c>
      <c r="G12" s="48">
        <v>6.03565E-2</v>
      </c>
      <c r="H12" s="48">
        <v>1.7231700000000001</v>
      </c>
      <c r="I12" s="48">
        <v>3.1402700000000001</v>
      </c>
      <c r="J12" s="48">
        <v>4.2137799999999999</v>
      </c>
      <c r="K12" s="48">
        <v>0.24016899999999999</v>
      </c>
      <c r="L12" s="48"/>
      <c r="M12" s="48">
        <v>1.90249</v>
      </c>
      <c r="N12" s="140">
        <v>100.00003549999998</v>
      </c>
    </row>
    <row r="13" spans="1:14">
      <c r="A13" s="41">
        <v>5000</v>
      </c>
      <c r="B13" s="81">
        <v>957.22799999999995</v>
      </c>
      <c r="C13" s="81">
        <v>684.22799999999995</v>
      </c>
      <c r="D13" s="48">
        <v>50.441600000000001</v>
      </c>
      <c r="E13" s="48">
        <v>9.6635600000000004</v>
      </c>
      <c r="F13" s="48">
        <v>32.683399999999999</v>
      </c>
      <c r="G13" s="48">
        <v>6.0255400000000001E-2</v>
      </c>
      <c r="H13" s="48">
        <v>1.73201</v>
      </c>
      <c r="I13" s="48">
        <v>2.54495</v>
      </c>
      <c r="J13" s="48">
        <v>1.48376</v>
      </c>
      <c r="K13" s="48">
        <v>0.24052000000000001</v>
      </c>
      <c r="L13" s="48"/>
      <c r="M13" s="48">
        <v>1.1499299999999999</v>
      </c>
      <c r="N13" s="140">
        <v>99.9999854</v>
      </c>
    </row>
    <row r="14" spans="1:14">
      <c r="A14" s="41">
        <v>5000</v>
      </c>
      <c r="B14" s="81">
        <v>959.24199999999996</v>
      </c>
      <c r="C14" s="81">
        <v>686.24199999999996</v>
      </c>
      <c r="D14" s="48">
        <v>55.750900000000001</v>
      </c>
      <c r="E14" s="48">
        <v>8.9112100000000005</v>
      </c>
      <c r="F14" s="48">
        <v>30.5076</v>
      </c>
      <c r="G14" s="48">
        <v>6.0521600000000002E-2</v>
      </c>
      <c r="H14" s="48">
        <v>1.74136</v>
      </c>
      <c r="I14" s="48">
        <v>2.08738</v>
      </c>
      <c r="J14" s="48"/>
      <c r="K14" s="48">
        <v>0.24080599999999999</v>
      </c>
      <c r="L14" s="48"/>
      <c r="M14" s="48">
        <v>0.700264</v>
      </c>
      <c r="N14" s="140">
        <v>100.0000416</v>
      </c>
    </row>
    <row r="15" spans="1:14">
      <c r="A15" s="41">
        <v>5000</v>
      </c>
      <c r="B15" s="81">
        <v>961.255</v>
      </c>
      <c r="C15" s="81">
        <v>688.255</v>
      </c>
      <c r="D15" s="48">
        <v>55.5139</v>
      </c>
      <c r="E15" s="48">
        <v>8.6953499999999995</v>
      </c>
      <c r="F15" s="48">
        <v>32.097200000000001</v>
      </c>
      <c r="G15" s="48">
        <v>5.7240899999999997E-2</v>
      </c>
      <c r="H15" s="48">
        <v>1.80714</v>
      </c>
      <c r="I15" s="48"/>
      <c r="J15" s="48"/>
      <c r="K15" s="48">
        <v>0.242033</v>
      </c>
      <c r="L15" s="48">
        <v>0.74931300000000001</v>
      </c>
      <c r="M15" s="48">
        <v>0.83785900000000002</v>
      </c>
      <c r="N15" s="140">
        <v>100.0000359</v>
      </c>
    </row>
    <row r="16" spans="1:14">
      <c r="A16" s="41">
        <v>5000</v>
      </c>
      <c r="B16" s="81">
        <v>963.26800000000003</v>
      </c>
      <c r="C16" s="81">
        <v>690.26800000000003</v>
      </c>
      <c r="D16" s="48">
        <v>55.5139</v>
      </c>
      <c r="E16" s="48">
        <v>8.6953499999999995</v>
      </c>
      <c r="F16" s="48">
        <v>32.097200000000001</v>
      </c>
      <c r="G16" s="48">
        <v>5.7240899999999997E-2</v>
      </c>
      <c r="H16" s="48">
        <v>1.80714</v>
      </c>
      <c r="I16" s="48"/>
      <c r="J16" s="48"/>
      <c r="K16" s="48">
        <v>0.242033</v>
      </c>
      <c r="L16" s="48">
        <v>0.74931300000000001</v>
      </c>
      <c r="M16" s="48">
        <v>0.83785900000000002</v>
      </c>
      <c r="N16" s="140">
        <v>100.0000359</v>
      </c>
    </row>
    <row r="17" spans="1:14">
      <c r="A17" s="41">
        <v>5000</v>
      </c>
      <c r="B17" s="81">
        <v>965.28200000000004</v>
      </c>
      <c r="C17" s="81">
        <v>692.28200000000004</v>
      </c>
      <c r="D17" s="48">
        <v>57.009700000000002</v>
      </c>
      <c r="E17" s="48">
        <v>8.3209599999999995</v>
      </c>
      <c r="F17" s="48">
        <v>31.212199999999999</v>
      </c>
      <c r="G17" s="48">
        <v>5.6478800000000003E-2</v>
      </c>
      <c r="H17" s="48">
        <v>1.80715</v>
      </c>
      <c r="I17" s="48"/>
      <c r="J17" s="48"/>
      <c r="K17" s="48">
        <v>0.24173500000000001</v>
      </c>
      <c r="L17" s="48">
        <v>0.68401400000000001</v>
      </c>
      <c r="M17" s="48">
        <v>0.66781500000000005</v>
      </c>
      <c r="N17" s="140">
        <v>100.00005279999999</v>
      </c>
    </row>
    <row r="18" spans="1:14">
      <c r="A18" s="41">
        <v>5000</v>
      </c>
      <c r="B18" s="81">
        <v>967.29499999999996</v>
      </c>
      <c r="C18" s="81">
        <v>694.29499999999996</v>
      </c>
      <c r="D18" s="48">
        <v>59.599400000000003</v>
      </c>
      <c r="E18" s="48">
        <v>7.6883299999999997</v>
      </c>
      <c r="F18" s="48">
        <v>29.6357</v>
      </c>
      <c r="G18" s="48">
        <v>5.40121E-2</v>
      </c>
      <c r="H18" s="48">
        <v>1.8079499999999999</v>
      </c>
      <c r="I18" s="48"/>
      <c r="J18" s="48"/>
      <c r="K18" s="48">
        <v>0.240977</v>
      </c>
      <c r="L18" s="48">
        <v>0.54066000000000003</v>
      </c>
      <c r="M18" s="48">
        <v>0.43297099999999999</v>
      </c>
      <c r="N18" s="140">
        <v>100.00000009999999</v>
      </c>
    </row>
    <row r="19" spans="1:14">
      <c r="A19" s="41">
        <v>5000</v>
      </c>
      <c r="B19" s="81">
        <v>969.30899999999997</v>
      </c>
      <c r="C19" s="81">
        <v>696.30899999999997</v>
      </c>
      <c r="D19" s="48">
        <v>59.599400000000003</v>
      </c>
      <c r="E19" s="48">
        <v>7.6883299999999997</v>
      </c>
      <c r="F19" s="48">
        <v>29.6357</v>
      </c>
      <c r="G19" s="48">
        <v>5.40121E-2</v>
      </c>
      <c r="H19" s="48">
        <v>1.8079499999999999</v>
      </c>
      <c r="I19" s="48"/>
      <c r="J19" s="48"/>
      <c r="K19" s="48">
        <v>0.240977</v>
      </c>
      <c r="L19" s="48">
        <v>0.54066000000000003</v>
      </c>
      <c r="M19" s="48">
        <v>0.43297099999999999</v>
      </c>
      <c r="N19" s="140">
        <v>100.00000009999999</v>
      </c>
    </row>
    <row r="20" spans="1:14">
      <c r="A20" s="41">
        <v>5000</v>
      </c>
      <c r="B20" s="81">
        <v>971.322</v>
      </c>
      <c r="C20" s="81">
        <v>698.322</v>
      </c>
      <c r="D20" s="48">
        <v>59.599400000000003</v>
      </c>
      <c r="E20" s="48">
        <v>7.6883299999999997</v>
      </c>
      <c r="F20" s="48">
        <v>29.6357</v>
      </c>
      <c r="G20" s="48">
        <v>5.40121E-2</v>
      </c>
      <c r="H20" s="48">
        <v>1.8079499999999999</v>
      </c>
      <c r="I20" s="48"/>
      <c r="J20" s="48"/>
      <c r="K20" s="48">
        <v>0.240977</v>
      </c>
      <c r="L20" s="48">
        <v>0.54066000000000003</v>
      </c>
      <c r="M20" s="48">
        <v>0.43297099999999999</v>
      </c>
      <c r="N20" s="140">
        <v>100.00000009999999</v>
      </c>
    </row>
    <row r="21" spans="1:14">
      <c r="A21" s="41">
        <v>5000</v>
      </c>
      <c r="B21" s="81">
        <v>973.33600000000001</v>
      </c>
      <c r="C21" s="81">
        <v>700.33600000000001</v>
      </c>
      <c r="D21" s="48">
        <v>62.404899999999998</v>
      </c>
      <c r="E21" s="48">
        <v>7.0415999999999999</v>
      </c>
      <c r="F21" s="48">
        <v>27.8919</v>
      </c>
      <c r="G21" s="48">
        <v>5.1310500000000002E-2</v>
      </c>
      <c r="H21" s="48">
        <v>1.8083199999999999</v>
      </c>
      <c r="I21" s="48"/>
      <c r="J21" s="48"/>
      <c r="K21" s="48">
        <v>0.240255</v>
      </c>
      <c r="L21" s="48">
        <v>0.38170900000000002</v>
      </c>
      <c r="M21" s="48">
        <v>0.179976</v>
      </c>
      <c r="N21" s="140">
        <v>99.999970500000003</v>
      </c>
    </row>
    <row r="22" spans="1:14">
      <c r="A22" s="41">
        <v>5000</v>
      </c>
      <c r="B22" s="81">
        <v>975.34900000000005</v>
      </c>
      <c r="C22" s="81">
        <v>702.34900000000005</v>
      </c>
      <c r="D22" s="48">
        <v>63.563400000000001</v>
      </c>
      <c r="E22" s="48">
        <v>6.7896799999999997</v>
      </c>
      <c r="F22" s="48">
        <v>27.1389</v>
      </c>
      <c r="G22" s="48">
        <v>4.9447999999999999E-2</v>
      </c>
      <c r="H22" s="48">
        <v>1.80935</v>
      </c>
      <c r="I22" s="48"/>
      <c r="J22" s="48"/>
      <c r="K22" s="48">
        <v>0.23993600000000001</v>
      </c>
      <c r="L22" s="48">
        <v>0.29508600000000001</v>
      </c>
      <c r="M22" s="48">
        <v>0.11412600000000001</v>
      </c>
      <c r="N22" s="140">
        <v>99.999926000000002</v>
      </c>
    </row>
    <row r="23" spans="1:14">
      <c r="A23" s="41">
        <v>5000</v>
      </c>
      <c r="B23" s="81">
        <v>977.36199999999997</v>
      </c>
      <c r="C23" s="81">
        <v>704.36199999999997</v>
      </c>
      <c r="D23" s="48">
        <v>64.538899999999998</v>
      </c>
      <c r="E23" s="48">
        <v>6.5716599999999996</v>
      </c>
      <c r="F23" s="48">
        <v>26.539000000000001</v>
      </c>
      <c r="G23" s="48">
        <v>4.8872899999999997E-2</v>
      </c>
      <c r="H23" s="48">
        <v>1.80894</v>
      </c>
      <c r="I23" s="48"/>
      <c r="J23" s="48"/>
      <c r="K23" s="48">
        <v>0.239787</v>
      </c>
      <c r="L23" s="48">
        <v>0.25285800000000003</v>
      </c>
      <c r="M23" s="48"/>
      <c r="N23" s="140">
        <v>100.00001790000002</v>
      </c>
    </row>
    <row r="24" spans="1:14">
      <c r="A24" s="41">
        <v>5000</v>
      </c>
      <c r="B24" s="81">
        <v>979.37599999999998</v>
      </c>
      <c r="C24" s="81">
        <v>706.37599999999998</v>
      </c>
      <c r="D24" s="48">
        <v>65.427499999999995</v>
      </c>
      <c r="E24" s="48">
        <v>6.3671499999999996</v>
      </c>
      <c r="F24" s="48">
        <v>25.942599999999999</v>
      </c>
      <c r="G24" s="48">
        <v>4.96517E-2</v>
      </c>
      <c r="H24" s="48">
        <v>1.8035399999999999</v>
      </c>
      <c r="I24" s="48"/>
      <c r="J24" s="48"/>
      <c r="K24" s="48">
        <v>0.239507</v>
      </c>
      <c r="L24" s="48">
        <v>0.170074</v>
      </c>
      <c r="M24" s="48"/>
      <c r="N24" s="140">
        <v>100.00002269999999</v>
      </c>
    </row>
    <row r="25" spans="1:14">
      <c r="A25" s="41">
        <v>5000</v>
      </c>
      <c r="B25" s="81">
        <v>981.38900000000001</v>
      </c>
      <c r="C25" s="81">
        <v>708.38900000000001</v>
      </c>
      <c r="D25" s="48">
        <v>65.427499999999995</v>
      </c>
      <c r="E25" s="48">
        <v>6.3671499999999996</v>
      </c>
      <c r="F25" s="48">
        <v>25.942599999999999</v>
      </c>
      <c r="G25" s="48">
        <v>4.96517E-2</v>
      </c>
      <c r="H25" s="48">
        <v>1.8035399999999999</v>
      </c>
      <c r="I25" s="48"/>
      <c r="J25" s="48"/>
      <c r="K25" s="48">
        <v>0.239507</v>
      </c>
      <c r="L25" s="48">
        <v>0.170074</v>
      </c>
      <c r="M25" s="48"/>
      <c r="N25" s="140">
        <v>100.00002269999999</v>
      </c>
    </row>
    <row r="26" spans="1:14">
      <c r="A26" s="41">
        <v>5000</v>
      </c>
      <c r="B26" s="81">
        <v>983.40300000000002</v>
      </c>
      <c r="C26" s="81">
        <v>710.40300000000002</v>
      </c>
      <c r="D26" s="48">
        <v>65.427499999999995</v>
      </c>
      <c r="E26" s="48">
        <v>6.3671499999999996</v>
      </c>
      <c r="F26" s="48">
        <v>25.942599999999999</v>
      </c>
      <c r="G26" s="48">
        <v>4.96517E-2</v>
      </c>
      <c r="H26" s="48">
        <v>1.8035399999999999</v>
      </c>
      <c r="I26" s="48"/>
      <c r="J26" s="48"/>
      <c r="K26" s="48">
        <v>0.239507</v>
      </c>
      <c r="L26" s="48">
        <v>0.170074</v>
      </c>
      <c r="M26" s="48"/>
      <c r="N26" s="140">
        <v>100.00002269999999</v>
      </c>
    </row>
    <row r="27" spans="1:14">
      <c r="A27" s="41">
        <v>5000</v>
      </c>
      <c r="B27" s="81">
        <v>985.41600000000005</v>
      </c>
      <c r="C27" s="81">
        <v>712.41600000000005</v>
      </c>
      <c r="D27" s="48">
        <v>65.739400000000003</v>
      </c>
      <c r="E27" s="48">
        <v>6.2615400000000001</v>
      </c>
      <c r="F27" s="48">
        <v>25.758800000000001</v>
      </c>
      <c r="G27" s="48">
        <v>5.2739500000000002E-2</v>
      </c>
      <c r="H27" s="48">
        <v>1.79528</v>
      </c>
      <c r="I27" s="48"/>
      <c r="J27" s="48"/>
      <c r="K27" s="48">
        <v>0.23958699999999999</v>
      </c>
      <c r="L27" s="48">
        <v>0.15264800000000001</v>
      </c>
      <c r="M27" s="48"/>
      <c r="N27" s="140">
        <v>99.9999945</v>
      </c>
    </row>
    <row r="28" spans="1:14">
      <c r="A28" s="41">
        <v>5000</v>
      </c>
      <c r="B28" s="81">
        <v>987.43</v>
      </c>
      <c r="C28" s="81">
        <v>714.43</v>
      </c>
      <c r="D28" s="48">
        <v>66.767099999999999</v>
      </c>
      <c r="E28" s="48">
        <v>6.0094399999999997</v>
      </c>
      <c r="F28" s="48">
        <v>25.081600000000002</v>
      </c>
      <c r="G28" s="48">
        <v>5.4878099999999999E-2</v>
      </c>
      <c r="H28" s="48">
        <v>1.7841800000000001</v>
      </c>
      <c r="I28" s="48"/>
      <c r="J28" s="48"/>
      <c r="K28" s="48">
        <v>0.23946200000000001</v>
      </c>
      <c r="L28" s="48">
        <v>6.3346399999999997E-2</v>
      </c>
      <c r="M28" s="48"/>
      <c r="N28" s="140">
        <v>100.0000065</v>
      </c>
    </row>
    <row r="29" spans="1:14">
      <c r="A29" s="41">
        <v>5000</v>
      </c>
      <c r="B29" s="81">
        <v>989.44299999999998</v>
      </c>
      <c r="C29" s="81">
        <v>716.44299999999998</v>
      </c>
      <c r="D29" s="48">
        <v>67.128200000000007</v>
      </c>
      <c r="E29" s="48">
        <v>5.93642</v>
      </c>
      <c r="F29" s="48">
        <v>24.831900000000001</v>
      </c>
      <c r="G29" s="48">
        <v>5.5223099999999997E-2</v>
      </c>
      <c r="H29" s="48">
        <v>1.7821199999999999</v>
      </c>
      <c r="I29" s="48"/>
      <c r="J29" s="48"/>
      <c r="K29" s="48">
        <v>0.23941399999999999</v>
      </c>
      <c r="L29" s="48">
        <v>2.6702500000000001E-2</v>
      </c>
      <c r="M29" s="48"/>
      <c r="N29" s="140">
        <v>99.999979600000017</v>
      </c>
    </row>
    <row r="30" spans="1:14">
      <c r="A30" s="41">
        <v>5000</v>
      </c>
      <c r="B30" s="81">
        <v>991.45600000000002</v>
      </c>
      <c r="C30" s="81">
        <v>718.45600000000002</v>
      </c>
      <c r="D30" s="48">
        <v>67.128200000000007</v>
      </c>
      <c r="E30" s="48">
        <v>5.93642</v>
      </c>
      <c r="F30" s="48">
        <v>24.831900000000001</v>
      </c>
      <c r="G30" s="48">
        <v>5.5223099999999997E-2</v>
      </c>
      <c r="H30" s="48">
        <v>1.7821199999999999</v>
      </c>
      <c r="I30" s="48"/>
      <c r="J30" s="48"/>
      <c r="K30" s="48">
        <v>0.23941399999999999</v>
      </c>
      <c r="L30" s="48">
        <v>2.6702500000000001E-2</v>
      </c>
      <c r="M30" s="48"/>
      <c r="N30" s="140">
        <v>99.999979600000017</v>
      </c>
    </row>
    <row r="31" spans="1:14">
      <c r="A31" s="41">
        <v>5000</v>
      </c>
      <c r="B31" s="81">
        <v>993.47</v>
      </c>
      <c r="C31" s="81">
        <v>720.47</v>
      </c>
      <c r="D31" s="48">
        <v>67.638999999999996</v>
      </c>
      <c r="E31" s="48">
        <v>5.8096800000000002</v>
      </c>
      <c r="F31" s="48">
        <v>24.479900000000001</v>
      </c>
      <c r="G31" s="48">
        <v>5.6445599999999999E-2</v>
      </c>
      <c r="H31" s="48">
        <v>1.77559</v>
      </c>
      <c r="I31" s="48"/>
      <c r="J31" s="48"/>
      <c r="K31" s="48">
        <v>0.239401</v>
      </c>
      <c r="L31" s="48"/>
      <c r="M31" s="48"/>
      <c r="N31" s="140">
        <v>100.0000166</v>
      </c>
    </row>
    <row r="32" spans="1:14">
      <c r="A32" s="41">
        <v>5000</v>
      </c>
      <c r="B32" s="81">
        <v>995.48299999999995</v>
      </c>
      <c r="C32" s="81">
        <v>722.48299999999995</v>
      </c>
      <c r="D32" s="48">
        <v>67.793000000000006</v>
      </c>
      <c r="E32" s="48">
        <v>5.7582599999999999</v>
      </c>
      <c r="F32" s="48">
        <v>24.3813</v>
      </c>
      <c r="G32" s="48">
        <v>5.76862E-2</v>
      </c>
      <c r="H32" s="48">
        <v>1.7702100000000001</v>
      </c>
      <c r="I32" s="48"/>
      <c r="J32" s="48"/>
      <c r="K32" s="48">
        <v>0.239507</v>
      </c>
      <c r="L32" s="48"/>
      <c r="M32" s="48"/>
      <c r="N32" s="140">
        <v>99.999963200000025</v>
      </c>
    </row>
    <row r="33" spans="1:14">
      <c r="A33" s="41">
        <v>5000</v>
      </c>
      <c r="B33" s="81">
        <v>997.49699999999996</v>
      </c>
      <c r="C33" s="81">
        <v>724.49699999999996</v>
      </c>
      <c r="D33" s="48">
        <v>68.787499999999994</v>
      </c>
      <c r="E33" s="48">
        <v>5.5066699999999997</v>
      </c>
      <c r="F33" s="48">
        <v>23.653300000000002</v>
      </c>
      <c r="G33" s="48">
        <v>5.8907399999999999E-2</v>
      </c>
      <c r="H33" s="48">
        <v>1.7539100000000001</v>
      </c>
      <c r="I33" s="48"/>
      <c r="J33" s="48"/>
      <c r="K33" s="48">
        <v>0.23966899999999999</v>
      </c>
      <c r="L33" s="48"/>
      <c r="M33" s="48"/>
      <c r="N33" s="140">
        <v>99.999956400000002</v>
      </c>
    </row>
    <row r="34" spans="1:14">
      <c r="A34" s="41">
        <v>5000</v>
      </c>
      <c r="B34" s="81">
        <v>999.51</v>
      </c>
      <c r="C34" s="81">
        <v>726.51</v>
      </c>
      <c r="D34" s="48">
        <v>68.787499999999994</v>
      </c>
      <c r="E34" s="48">
        <v>5.5066699999999997</v>
      </c>
      <c r="F34" s="48">
        <v>23.653300000000002</v>
      </c>
      <c r="G34" s="48">
        <v>5.8907399999999999E-2</v>
      </c>
      <c r="H34" s="48">
        <v>1.7539100000000001</v>
      </c>
      <c r="I34" s="48"/>
      <c r="J34" s="48"/>
      <c r="K34" s="48">
        <v>0.23966899999999999</v>
      </c>
      <c r="L34" s="48"/>
      <c r="M34" s="48"/>
      <c r="N34" s="140">
        <v>99.999956400000002</v>
      </c>
    </row>
    <row r="35" spans="1:14">
      <c r="A35" s="41">
        <v>5000</v>
      </c>
      <c r="B35" s="81">
        <v>1001.52</v>
      </c>
      <c r="C35" s="81">
        <v>728.52</v>
      </c>
      <c r="D35" s="48">
        <v>68.787499999999994</v>
      </c>
      <c r="E35" s="48">
        <v>5.5066699999999997</v>
      </c>
      <c r="F35" s="48">
        <v>23.653300000000002</v>
      </c>
      <c r="G35" s="48">
        <v>5.8907399999999999E-2</v>
      </c>
      <c r="H35" s="48">
        <v>1.7539100000000001</v>
      </c>
      <c r="I35" s="48"/>
      <c r="J35" s="48"/>
      <c r="K35" s="48">
        <v>0.23966899999999999</v>
      </c>
      <c r="L35" s="48"/>
      <c r="M35" s="48"/>
      <c r="N35" s="140">
        <v>99.999956400000002</v>
      </c>
    </row>
    <row r="36" spans="1:14">
      <c r="A36" s="41">
        <v>5000</v>
      </c>
      <c r="B36" s="81">
        <v>1003.54</v>
      </c>
      <c r="C36" s="81">
        <v>730.54</v>
      </c>
      <c r="D36" s="48">
        <v>69.806299999999993</v>
      </c>
      <c r="E36" s="48">
        <v>5.2571500000000002</v>
      </c>
      <c r="F36" s="48">
        <v>22.900300000000001</v>
      </c>
      <c r="G36" s="48">
        <v>6.0352900000000001E-2</v>
      </c>
      <c r="H36" s="48">
        <v>1.73594</v>
      </c>
      <c r="I36" s="48"/>
      <c r="J36" s="48"/>
      <c r="K36" s="48">
        <v>0.239952</v>
      </c>
      <c r="L36" s="48"/>
      <c r="M36" s="48"/>
      <c r="N36" s="140">
        <v>99.99999489999999</v>
      </c>
    </row>
    <row r="37" spans="1:14">
      <c r="A37" s="41">
        <v>5000</v>
      </c>
      <c r="B37" s="81">
        <v>1005.55</v>
      </c>
      <c r="C37" s="81">
        <v>732.55</v>
      </c>
      <c r="D37" s="48">
        <v>69.806299999999993</v>
      </c>
      <c r="E37" s="48">
        <v>5.2571500000000002</v>
      </c>
      <c r="F37" s="48">
        <v>22.900300000000001</v>
      </c>
      <c r="G37" s="48">
        <v>6.0352900000000001E-2</v>
      </c>
      <c r="H37" s="48">
        <v>1.73594</v>
      </c>
      <c r="I37" s="48"/>
      <c r="J37" s="48"/>
      <c r="K37" s="48">
        <v>0.239952</v>
      </c>
      <c r="L37" s="48"/>
      <c r="M37" s="48"/>
      <c r="N37" s="140">
        <v>99.99999489999999</v>
      </c>
    </row>
    <row r="38" spans="1:14">
      <c r="A38" s="41">
        <v>5000</v>
      </c>
      <c r="B38" s="81">
        <v>1007.56</v>
      </c>
      <c r="C38" s="81">
        <v>734.56</v>
      </c>
      <c r="D38" s="48">
        <v>70.847099999999998</v>
      </c>
      <c r="E38" s="48">
        <v>5.0103099999999996</v>
      </c>
      <c r="F38" s="48">
        <v>22.124500000000001</v>
      </c>
      <c r="G38" s="48">
        <v>6.0603799999999999E-2</v>
      </c>
      <c r="H38" s="48">
        <v>1.71723</v>
      </c>
      <c r="I38" s="48"/>
      <c r="J38" s="48"/>
      <c r="K38" s="48">
        <v>0.24027399999999999</v>
      </c>
      <c r="L38" s="48"/>
      <c r="M38" s="48"/>
      <c r="N38" s="140">
        <v>100.00001779999999</v>
      </c>
    </row>
    <row r="39" spans="1:14">
      <c r="A39" s="41">
        <v>5000</v>
      </c>
      <c r="B39" s="81">
        <v>1009.58</v>
      </c>
      <c r="C39" s="81">
        <v>736.58</v>
      </c>
      <c r="D39" s="48">
        <v>70.847099999999998</v>
      </c>
      <c r="E39" s="48">
        <v>5.0103099999999996</v>
      </c>
      <c r="F39" s="48">
        <v>22.124500000000001</v>
      </c>
      <c r="G39" s="48">
        <v>6.0603799999999999E-2</v>
      </c>
      <c r="H39" s="48">
        <v>1.71723</v>
      </c>
      <c r="I39" s="48"/>
      <c r="J39" s="48"/>
      <c r="K39" s="48">
        <v>0.24027399999999999</v>
      </c>
      <c r="L39" s="48"/>
      <c r="M39" s="48"/>
      <c r="N39" s="140">
        <v>100.00001779999999</v>
      </c>
    </row>
    <row r="40" spans="1:14">
      <c r="A40" s="41">
        <v>5000</v>
      </c>
      <c r="B40" s="81">
        <v>1011.59</v>
      </c>
      <c r="C40" s="81">
        <v>738.59</v>
      </c>
      <c r="D40" s="48">
        <v>70.847099999999998</v>
      </c>
      <c r="E40" s="48">
        <v>5.0103099999999996</v>
      </c>
      <c r="F40" s="48">
        <v>22.124500000000001</v>
      </c>
      <c r="G40" s="48">
        <v>6.0603799999999999E-2</v>
      </c>
      <c r="H40" s="48">
        <v>1.71723</v>
      </c>
      <c r="I40" s="48"/>
      <c r="J40" s="48"/>
      <c r="K40" s="48">
        <v>0.24027399999999999</v>
      </c>
      <c r="L40" s="48"/>
      <c r="M40" s="48"/>
      <c r="N40" s="140">
        <v>100.00001779999999</v>
      </c>
    </row>
    <row r="41" spans="1:14">
      <c r="A41" s="41">
        <v>5000</v>
      </c>
      <c r="B41" s="81">
        <v>1013.6</v>
      </c>
      <c r="C41" s="81">
        <v>740.6</v>
      </c>
      <c r="D41" s="48">
        <v>71.913899999999998</v>
      </c>
      <c r="E41" s="48">
        <v>4.7653999999999996</v>
      </c>
      <c r="F41" s="48">
        <v>21.3215</v>
      </c>
      <c r="G41" s="48">
        <v>6.1055400000000003E-2</v>
      </c>
      <c r="H41" s="48">
        <v>1.6974100000000001</v>
      </c>
      <c r="I41" s="48"/>
      <c r="J41" s="48"/>
      <c r="K41" s="48">
        <v>0.240728</v>
      </c>
      <c r="L41" s="48"/>
      <c r="M41" s="48"/>
      <c r="N41" s="140">
        <v>99.999993400000008</v>
      </c>
    </row>
    <row r="42" spans="1:14">
      <c r="A42" s="41">
        <v>5000</v>
      </c>
      <c r="B42" s="81">
        <v>1015.62</v>
      </c>
      <c r="C42" s="81">
        <v>742.62</v>
      </c>
      <c r="D42" s="48">
        <v>71.913899999999998</v>
      </c>
      <c r="E42" s="48">
        <v>4.7653999999999996</v>
      </c>
      <c r="F42" s="48">
        <v>21.3215</v>
      </c>
      <c r="G42" s="48">
        <v>6.1055400000000003E-2</v>
      </c>
      <c r="H42" s="48">
        <v>1.6974100000000001</v>
      </c>
      <c r="I42" s="48"/>
      <c r="J42" s="48"/>
      <c r="K42" s="48">
        <v>0.240728</v>
      </c>
      <c r="L42" s="48"/>
      <c r="M42" s="48"/>
      <c r="N42" s="140">
        <v>99.999993400000008</v>
      </c>
    </row>
    <row r="43" spans="1:14">
      <c r="A43" s="41">
        <v>5000</v>
      </c>
      <c r="B43" s="81">
        <v>1017.63</v>
      </c>
      <c r="C43" s="81">
        <v>744.63</v>
      </c>
      <c r="D43" s="48">
        <v>73.004599999999996</v>
      </c>
      <c r="E43" s="48">
        <v>4.52583</v>
      </c>
      <c r="F43" s="48">
        <v>20.491499999999998</v>
      </c>
      <c r="G43" s="48">
        <v>6.17358E-2</v>
      </c>
      <c r="H43" s="48">
        <v>1.6749400000000001</v>
      </c>
      <c r="I43" s="48"/>
      <c r="J43" s="48"/>
      <c r="K43" s="48">
        <v>0.241342</v>
      </c>
      <c r="L43" s="48"/>
      <c r="M43" s="48"/>
      <c r="N43" s="140">
        <v>99.999947800000001</v>
      </c>
    </row>
    <row r="44" spans="1:14">
      <c r="A44" s="41">
        <v>5000</v>
      </c>
      <c r="B44" s="81">
        <v>1019.64</v>
      </c>
      <c r="C44" s="81">
        <v>746.64</v>
      </c>
      <c r="D44" s="48">
        <v>73.004599999999996</v>
      </c>
      <c r="E44" s="48">
        <v>4.52583</v>
      </c>
      <c r="F44" s="48">
        <v>20.491499999999998</v>
      </c>
      <c r="G44" s="48">
        <v>6.17358E-2</v>
      </c>
      <c r="H44" s="48">
        <v>1.6749400000000001</v>
      </c>
      <c r="I44" s="48"/>
      <c r="J44" s="48"/>
      <c r="K44" s="48">
        <v>0.241342</v>
      </c>
      <c r="L44" s="48"/>
      <c r="M44" s="48"/>
      <c r="N44" s="140">
        <v>99.999947800000001</v>
      </c>
    </row>
    <row r="45" spans="1:14">
      <c r="A45" s="41">
        <v>5000</v>
      </c>
      <c r="B45" s="81">
        <v>1021.66</v>
      </c>
      <c r="C45" s="81">
        <v>748.66</v>
      </c>
      <c r="D45" s="48">
        <v>73.004599999999996</v>
      </c>
      <c r="E45" s="48">
        <v>4.52583</v>
      </c>
      <c r="F45" s="48">
        <v>20.491499999999998</v>
      </c>
      <c r="G45" s="48">
        <v>6.17358E-2</v>
      </c>
      <c r="H45" s="48">
        <v>1.6749400000000001</v>
      </c>
      <c r="I45" s="48"/>
      <c r="J45" s="48"/>
      <c r="K45" s="48">
        <v>0.241342</v>
      </c>
      <c r="L45" s="48"/>
      <c r="M45" s="48"/>
      <c r="N45" s="140">
        <v>99.999947800000001</v>
      </c>
    </row>
    <row r="46" spans="1:14">
      <c r="A46" s="41">
        <v>5000</v>
      </c>
      <c r="B46" s="81">
        <v>1023.67</v>
      </c>
      <c r="C46" s="81">
        <v>750.67</v>
      </c>
      <c r="D46" s="48">
        <v>74.123699999999999</v>
      </c>
      <c r="E46" s="48">
        <v>4.28606</v>
      </c>
      <c r="F46" s="48">
        <v>19.635200000000001</v>
      </c>
      <c r="G46" s="48">
        <v>6.2245000000000002E-2</v>
      </c>
      <c r="H46" s="48">
        <v>1.6506799999999999</v>
      </c>
      <c r="I46" s="48"/>
      <c r="J46" s="48"/>
      <c r="K46" s="48">
        <v>0.24208099999999999</v>
      </c>
      <c r="L46" s="48"/>
      <c r="M46" s="48"/>
      <c r="N46" s="140">
        <v>99.999966000000001</v>
      </c>
    </row>
    <row r="47" spans="1:14">
      <c r="A47" s="41">
        <v>5000</v>
      </c>
      <c r="B47" s="81">
        <v>1025.68</v>
      </c>
      <c r="C47" s="81">
        <v>752.68000000000006</v>
      </c>
      <c r="D47" s="48">
        <v>74.123699999999999</v>
      </c>
      <c r="E47" s="48">
        <v>4.28606</v>
      </c>
      <c r="F47" s="48">
        <v>19.635200000000001</v>
      </c>
      <c r="G47" s="48">
        <v>6.2245000000000002E-2</v>
      </c>
      <c r="H47" s="48">
        <v>1.6506799999999999</v>
      </c>
      <c r="I47" s="48"/>
      <c r="J47" s="48"/>
      <c r="K47" s="48">
        <v>0.24208099999999999</v>
      </c>
      <c r="L47" s="48"/>
      <c r="M47" s="48"/>
      <c r="N47" s="140">
        <v>99.999966000000001</v>
      </c>
    </row>
    <row r="48" spans="1:14">
      <c r="A48" s="41">
        <v>5000</v>
      </c>
      <c r="B48" s="81">
        <v>1027.7</v>
      </c>
      <c r="C48" s="81">
        <v>754.7</v>
      </c>
      <c r="D48" s="48">
        <v>75.273200000000003</v>
      </c>
      <c r="E48" s="48">
        <v>4.0447100000000002</v>
      </c>
      <c r="F48" s="48">
        <v>18.7515</v>
      </c>
      <c r="G48" s="48">
        <v>6.24334E-2</v>
      </c>
      <c r="H48" s="48">
        <v>1.6252200000000001</v>
      </c>
      <c r="I48" s="48"/>
      <c r="J48" s="48"/>
      <c r="K48" s="48">
        <v>0.242955</v>
      </c>
      <c r="L48" s="48"/>
      <c r="M48" s="48"/>
      <c r="N48" s="140">
        <v>100.0000184</v>
      </c>
    </row>
    <row r="49" spans="1:14">
      <c r="A49" s="41">
        <v>5000</v>
      </c>
      <c r="B49" s="81">
        <v>1029.71</v>
      </c>
      <c r="C49" s="81">
        <v>756.71</v>
      </c>
      <c r="D49" s="48">
        <v>75.273200000000003</v>
      </c>
      <c r="E49" s="48">
        <v>4.0447100000000002</v>
      </c>
      <c r="F49" s="48">
        <v>18.7515</v>
      </c>
      <c r="G49" s="48">
        <v>6.24334E-2</v>
      </c>
      <c r="H49" s="48">
        <v>1.6252200000000001</v>
      </c>
      <c r="I49" s="48"/>
      <c r="J49" s="48"/>
      <c r="K49" s="48">
        <v>0.242955</v>
      </c>
      <c r="L49" s="48"/>
      <c r="M49" s="48"/>
      <c r="N49" s="140">
        <v>100.0000184</v>
      </c>
    </row>
    <row r="50" spans="1:14">
      <c r="A50" s="41">
        <v>5000</v>
      </c>
      <c r="B50" s="81">
        <v>1031.72</v>
      </c>
      <c r="C50" s="81">
        <v>758.72</v>
      </c>
      <c r="D50" s="48">
        <v>75.273200000000003</v>
      </c>
      <c r="E50" s="48">
        <v>4.0447100000000002</v>
      </c>
      <c r="F50" s="48">
        <v>18.7515</v>
      </c>
      <c r="G50" s="48">
        <v>6.24334E-2</v>
      </c>
      <c r="H50" s="48">
        <v>1.6252200000000001</v>
      </c>
      <c r="I50" s="48"/>
      <c r="J50" s="48"/>
      <c r="K50" s="48">
        <v>0.242955</v>
      </c>
      <c r="L50" s="48"/>
      <c r="M50" s="48"/>
      <c r="N50" s="140">
        <v>100.0000184</v>
      </c>
    </row>
    <row r="51" spans="1:14">
      <c r="A51" s="41">
        <v>5000</v>
      </c>
      <c r="B51" s="81">
        <v>1033.74</v>
      </c>
      <c r="C51" s="81">
        <v>760.74</v>
      </c>
      <c r="D51" s="48">
        <v>76.446799999999996</v>
      </c>
      <c r="E51" s="48">
        <v>3.8129300000000002</v>
      </c>
      <c r="F51" s="48">
        <v>17.836099999999998</v>
      </c>
      <c r="G51" s="48">
        <v>6.2553899999999996E-2</v>
      </c>
      <c r="H51" s="48">
        <v>1.5975900000000001</v>
      </c>
      <c r="I51" s="48"/>
      <c r="J51" s="48"/>
      <c r="K51" s="48">
        <v>0.24398</v>
      </c>
      <c r="L51" s="48"/>
      <c r="M51" s="48"/>
      <c r="N51" s="140">
        <v>99.99995389999998</v>
      </c>
    </row>
    <row r="52" spans="1:14">
      <c r="A52" s="41">
        <v>5000</v>
      </c>
      <c r="B52" s="81">
        <v>1035.75</v>
      </c>
      <c r="C52" s="81">
        <v>762.75</v>
      </c>
      <c r="D52" s="48">
        <v>76.446799999999996</v>
      </c>
      <c r="E52" s="48">
        <v>3.8129300000000002</v>
      </c>
      <c r="F52" s="48">
        <v>17.836099999999998</v>
      </c>
      <c r="G52" s="48">
        <v>6.2553899999999996E-2</v>
      </c>
      <c r="H52" s="48">
        <v>1.5975900000000001</v>
      </c>
      <c r="I52" s="48"/>
      <c r="J52" s="48"/>
      <c r="K52" s="48">
        <v>0.24398</v>
      </c>
      <c r="L52" s="48"/>
      <c r="M52" s="48"/>
      <c r="N52" s="140">
        <v>99.99995389999998</v>
      </c>
    </row>
    <row r="53" spans="1:14">
      <c r="A53" s="41">
        <v>5000</v>
      </c>
      <c r="B53" s="81">
        <v>1037.77</v>
      </c>
      <c r="C53" s="81">
        <v>764.77</v>
      </c>
      <c r="D53" s="48">
        <v>77.651899999999998</v>
      </c>
      <c r="E53" s="48">
        <v>3.5806300000000002</v>
      </c>
      <c r="F53" s="48">
        <v>16.891999999999999</v>
      </c>
      <c r="G53" s="48">
        <v>6.23207E-2</v>
      </c>
      <c r="H53" s="48">
        <v>1.56803</v>
      </c>
      <c r="I53" s="48"/>
      <c r="J53" s="48"/>
      <c r="K53" s="48">
        <v>0.24515200000000001</v>
      </c>
      <c r="L53" s="48"/>
      <c r="M53" s="48"/>
      <c r="N53" s="140">
        <v>100.00003269999999</v>
      </c>
    </row>
    <row r="54" spans="1:14">
      <c r="A54" s="41">
        <v>5000</v>
      </c>
      <c r="B54" s="81">
        <v>1039.78</v>
      </c>
      <c r="C54" s="81">
        <v>766.78</v>
      </c>
      <c r="D54" s="48">
        <v>77.651899999999998</v>
      </c>
      <c r="E54" s="48">
        <v>3.5806300000000002</v>
      </c>
      <c r="F54" s="48">
        <v>16.891999999999999</v>
      </c>
      <c r="G54" s="48">
        <v>6.23207E-2</v>
      </c>
      <c r="H54" s="48">
        <v>1.56803</v>
      </c>
      <c r="I54" s="48"/>
      <c r="J54" s="48"/>
      <c r="K54" s="48">
        <v>0.24515200000000001</v>
      </c>
      <c r="L54" s="48"/>
      <c r="M54" s="48"/>
      <c r="N54" s="140">
        <v>100.00003269999999</v>
      </c>
    </row>
    <row r="55" spans="1:14">
      <c r="A55" s="41">
        <v>5000</v>
      </c>
      <c r="B55" s="81">
        <v>1041.79</v>
      </c>
      <c r="C55" s="81">
        <v>768.79</v>
      </c>
      <c r="D55" s="48">
        <v>77.651899999999998</v>
      </c>
      <c r="E55" s="48">
        <v>3.5806300000000002</v>
      </c>
      <c r="F55" s="48">
        <v>16.891999999999999</v>
      </c>
      <c r="G55" s="48">
        <v>6.23207E-2</v>
      </c>
      <c r="H55" s="48">
        <v>1.56803</v>
      </c>
      <c r="I55" s="48"/>
      <c r="J55" s="48"/>
      <c r="K55" s="48">
        <v>0.24515200000000001</v>
      </c>
      <c r="L55" s="48"/>
      <c r="M55" s="48"/>
      <c r="N55" s="140">
        <v>100.00003269999999</v>
      </c>
    </row>
    <row r="56" spans="1:14">
      <c r="A56" s="41">
        <v>5000</v>
      </c>
      <c r="B56" s="81">
        <v>1043.81</v>
      </c>
      <c r="C56" s="81">
        <v>770.81</v>
      </c>
      <c r="D56" s="48">
        <v>78.887100000000004</v>
      </c>
      <c r="E56" s="48">
        <v>3.3512</v>
      </c>
      <c r="F56" s="48">
        <v>15.9162</v>
      </c>
      <c r="G56" s="48">
        <v>6.2336900000000001E-2</v>
      </c>
      <c r="H56" s="48">
        <v>1.5366599999999999</v>
      </c>
      <c r="I56" s="48"/>
      <c r="J56" s="48"/>
      <c r="K56" s="48">
        <v>0.246478</v>
      </c>
      <c r="L56" s="48"/>
      <c r="M56" s="48"/>
      <c r="N56" s="140">
        <v>99.999974900000012</v>
      </c>
    </row>
    <row r="57" spans="1:14">
      <c r="A57" s="41">
        <v>5000</v>
      </c>
      <c r="B57" s="81">
        <v>1045.82</v>
      </c>
      <c r="C57" s="81">
        <v>772.81999999999994</v>
      </c>
      <c r="D57" s="48">
        <v>78.887100000000004</v>
      </c>
      <c r="E57" s="48">
        <v>3.3512</v>
      </c>
      <c r="F57" s="48">
        <v>15.9162</v>
      </c>
      <c r="G57" s="48">
        <v>6.2336900000000001E-2</v>
      </c>
      <c r="H57" s="48">
        <v>1.5366599999999999</v>
      </c>
      <c r="I57" s="48"/>
      <c r="J57" s="48"/>
      <c r="K57" s="48">
        <v>0.246478</v>
      </c>
      <c r="L57" s="48"/>
      <c r="M57" s="48"/>
      <c r="N57" s="140">
        <v>99.999974900000012</v>
      </c>
    </row>
    <row r="58" spans="1:14">
      <c r="A58" s="41">
        <v>5000</v>
      </c>
      <c r="B58" s="81">
        <v>1047.83</v>
      </c>
      <c r="C58" s="81">
        <v>774.82999999999993</v>
      </c>
      <c r="D58" s="48">
        <v>78.887100000000004</v>
      </c>
      <c r="E58" s="48">
        <v>3.3512</v>
      </c>
      <c r="F58" s="48">
        <v>15.9162</v>
      </c>
      <c r="G58" s="48">
        <v>6.2336900000000001E-2</v>
      </c>
      <c r="H58" s="48">
        <v>1.5366599999999999</v>
      </c>
      <c r="I58" s="48"/>
      <c r="J58" s="48"/>
      <c r="K58" s="48">
        <v>0.246478</v>
      </c>
      <c r="L58" s="48"/>
      <c r="M58" s="48"/>
      <c r="N58" s="140">
        <v>99.999974900000012</v>
      </c>
    </row>
    <row r="59" spans="1:14">
      <c r="A59" s="41">
        <v>5000</v>
      </c>
      <c r="B59" s="81">
        <v>1049.8499999999999</v>
      </c>
      <c r="C59" s="81">
        <v>776.84999999999991</v>
      </c>
      <c r="D59" s="48">
        <v>80.154600000000002</v>
      </c>
      <c r="E59" s="48">
        <v>3.1231100000000001</v>
      </c>
      <c r="F59" s="48">
        <v>14.9087</v>
      </c>
      <c r="G59" s="48">
        <v>6.1956700000000003E-2</v>
      </c>
      <c r="H59" s="48">
        <v>1.50363</v>
      </c>
      <c r="I59" s="48"/>
      <c r="J59" s="48"/>
      <c r="K59" s="48">
        <v>0.247947</v>
      </c>
      <c r="L59" s="48"/>
      <c r="M59" s="48"/>
      <c r="N59" s="140">
        <v>99.999943699999989</v>
      </c>
    </row>
    <row r="60" spans="1:14">
      <c r="A60" s="41">
        <v>5000</v>
      </c>
      <c r="B60" s="81">
        <v>1051.8599999999999</v>
      </c>
      <c r="C60" s="81">
        <v>778.8599999999999</v>
      </c>
      <c r="D60" s="48">
        <v>80.154600000000002</v>
      </c>
      <c r="E60" s="48">
        <v>3.1231100000000001</v>
      </c>
      <c r="F60" s="48">
        <v>14.9087</v>
      </c>
      <c r="G60" s="48">
        <v>6.1956700000000003E-2</v>
      </c>
      <c r="H60" s="48">
        <v>1.50363</v>
      </c>
      <c r="I60" s="48"/>
      <c r="J60" s="48"/>
      <c r="K60" s="48">
        <v>0.247947</v>
      </c>
      <c r="L60" s="48"/>
      <c r="M60" s="48"/>
      <c r="N60" s="140">
        <v>99.999943699999989</v>
      </c>
    </row>
    <row r="61" spans="1:14">
      <c r="A61" s="41">
        <v>5000</v>
      </c>
      <c r="B61" s="81">
        <v>1053.8699999999999</v>
      </c>
      <c r="C61" s="81">
        <v>780.86999999999989</v>
      </c>
      <c r="D61" s="48">
        <v>81.453400000000002</v>
      </c>
      <c r="E61" s="48">
        <v>2.9013100000000001</v>
      </c>
      <c r="F61" s="48">
        <v>13.866400000000001</v>
      </c>
      <c r="G61" s="48">
        <v>6.1322599999999998E-2</v>
      </c>
      <c r="H61" s="48">
        <v>1.46797</v>
      </c>
      <c r="I61" s="48"/>
      <c r="J61" s="48"/>
      <c r="K61" s="48">
        <v>0.24962599999999999</v>
      </c>
      <c r="L61" s="48"/>
      <c r="M61" s="48"/>
      <c r="N61" s="140">
        <v>100.00002859999999</v>
      </c>
    </row>
    <row r="62" spans="1:14">
      <c r="A62" s="41">
        <v>5000</v>
      </c>
      <c r="B62" s="81">
        <v>1055.8900000000001</v>
      </c>
      <c r="C62" s="81">
        <v>782.8900000000001</v>
      </c>
      <c r="D62" s="48">
        <v>81.453400000000002</v>
      </c>
      <c r="E62" s="48">
        <v>2.9013100000000001</v>
      </c>
      <c r="F62" s="48">
        <v>13.866400000000001</v>
      </c>
      <c r="G62" s="48">
        <v>6.1322599999999998E-2</v>
      </c>
      <c r="H62" s="48">
        <v>1.46797</v>
      </c>
      <c r="I62" s="48"/>
      <c r="J62" s="48"/>
      <c r="K62" s="48">
        <v>0.24962599999999999</v>
      </c>
      <c r="L62" s="48"/>
      <c r="M62" s="48"/>
      <c r="N62" s="140">
        <v>100.00002859999999</v>
      </c>
    </row>
    <row r="63" spans="1:14">
      <c r="A63" s="41">
        <v>5000</v>
      </c>
      <c r="B63" s="81">
        <v>1057.9000000000001</v>
      </c>
      <c r="C63" s="81">
        <v>784.90000000000009</v>
      </c>
      <c r="D63" s="48">
        <v>81.453400000000002</v>
      </c>
      <c r="E63" s="48">
        <v>2.9013100000000001</v>
      </c>
      <c r="F63" s="48">
        <v>13.866400000000001</v>
      </c>
      <c r="G63" s="48">
        <v>6.1322599999999998E-2</v>
      </c>
      <c r="H63" s="48">
        <v>1.46797</v>
      </c>
      <c r="I63" s="48"/>
      <c r="J63" s="48"/>
      <c r="K63" s="48">
        <v>0.24962599999999999</v>
      </c>
      <c r="L63" s="48"/>
      <c r="M63" s="48"/>
      <c r="N63" s="140">
        <v>100.00002859999999</v>
      </c>
    </row>
    <row r="64" spans="1:14">
      <c r="A64" s="41">
        <v>5000</v>
      </c>
      <c r="B64" s="81">
        <v>1059.9100000000001</v>
      </c>
      <c r="C64" s="81">
        <v>786.91000000000008</v>
      </c>
      <c r="D64" s="48">
        <v>82.7881</v>
      </c>
      <c r="E64" s="48">
        <v>2.6785199999999998</v>
      </c>
      <c r="F64" s="48">
        <v>12.7904</v>
      </c>
      <c r="G64" s="48">
        <v>6.0397100000000002E-2</v>
      </c>
      <c r="H64" s="48">
        <v>1.43119</v>
      </c>
      <c r="I64" s="48"/>
      <c r="J64" s="48"/>
      <c r="K64" s="48">
        <v>0.25141799999999997</v>
      </c>
      <c r="L64" s="48"/>
      <c r="M64" s="48"/>
      <c r="N64" s="140">
        <v>100.00002510000002</v>
      </c>
    </row>
    <row r="65" spans="1:14">
      <c r="A65" s="41">
        <v>5000</v>
      </c>
      <c r="B65" s="81">
        <v>1061.93</v>
      </c>
      <c r="C65" s="81">
        <v>788.93000000000006</v>
      </c>
      <c r="D65" s="48">
        <v>82.7881</v>
      </c>
      <c r="E65" s="48">
        <v>2.6785199999999998</v>
      </c>
      <c r="F65" s="48">
        <v>12.7904</v>
      </c>
      <c r="G65" s="48">
        <v>6.0397100000000002E-2</v>
      </c>
      <c r="H65" s="48">
        <v>1.43119</v>
      </c>
      <c r="I65" s="48"/>
      <c r="J65" s="48"/>
      <c r="K65" s="48">
        <v>0.25141799999999997</v>
      </c>
      <c r="L65" s="48"/>
      <c r="M65" s="48"/>
      <c r="N65" s="140">
        <v>100.00002510000002</v>
      </c>
    </row>
    <row r="66" spans="1:14">
      <c r="A66" s="41">
        <v>5000</v>
      </c>
      <c r="B66" s="81">
        <v>1063.94</v>
      </c>
      <c r="C66" s="81">
        <v>790.94</v>
      </c>
      <c r="D66" s="48">
        <v>84.159000000000006</v>
      </c>
      <c r="E66" s="48">
        <v>2.45682</v>
      </c>
      <c r="F66" s="48">
        <v>11.678900000000001</v>
      </c>
      <c r="G66" s="48">
        <v>5.9415900000000001E-2</v>
      </c>
      <c r="H66" s="48">
        <v>1.39256</v>
      </c>
      <c r="I66" s="48"/>
      <c r="J66" s="48"/>
      <c r="K66" s="48">
        <v>0.25337999999999999</v>
      </c>
      <c r="L66" s="48"/>
      <c r="M66" s="48"/>
      <c r="N66" s="140">
        <v>100.00007590000001</v>
      </c>
    </row>
    <row r="67" spans="1:14">
      <c r="A67" s="41">
        <v>5000</v>
      </c>
      <c r="B67" s="81">
        <v>1065.95</v>
      </c>
      <c r="C67" s="81">
        <v>792.95</v>
      </c>
      <c r="D67" s="48">
        <v>84.159000000000006</v>
      </c>
      <c r="E67" s="48">
        <v>2.45682</v>
      </c>
      <c r="F67" s="48">
        <v>11.678900000000001</v>
      </c>
      <c r="G67" s="48">
        <v>5.9415900000000001E-2</v>
      </c>
      <c r="H67" s="48">
        <v>1.39256</v>
      </c>
      <c r="I67" s="48"/>
      <c r="J67" s="48"/>
      <c r="K67" s="48">
        <v>0.25337999999999999</v>
      </c>
      <c r="L67" s="48"/>
      <c r="M67" s="48"/>
      <c r="N67" s="140">
        <v>100.00007590000001</v>
      </c>
    </row>
    <row r="68" spans="1:14">
      <c r="A68" s="41">
        <v>5000</v>
      </c>
      <c r="B68" s="81">
        <v>1067.97</v>
      </c>
      <c r="C68" s="81">
        <v>794.97</v>
      </c>
      <c r="D68" s="48">
        <v>84.159000000000006</v>
      </c>
      <c r="E68" s="48">
        <v>2.45682</v>
      </c>
      <c r="F68" s="48">
        <v>11.678900000000001</v>
      </c>
      <c r="G68" s="48">
        <v>5.9415900000000001E-2</v>
      </c>
      <c r="H68" s="48">
        <v>1.39256</v>
      </c>
      <c r="I68" s="48"/>
      <c r="J68" s="48"/>
      <c r="K68" s="48">
        <v>0.25337999999999999</v>
      </c>
      <c r="L68" s="48"/>
      <c r="M68" s="48"/>
      <c r="N68" s="140">
        <v>100.00007590000001</v>
      </c>
    </row>
    <row r="69" spans="1:14">
      <c r="A69" s="41">
        <v>5000</v>
      </c>
      <c r="B69" s="81">
        <v>1069.98</v>
      </c>
      <c r="C69" s="81">
        <v>796.98</v>
      </c>
      <c r="D69" s="48">
        <v>85.564700000000002</v>
      </c>
      <c r="E69" s="48">
        <v>2.2402700000000002</v>
      </c>
      <c r="F69" s="48">
        <v>10.529199999999999</v>
      </c>
      <c r="G69" s="48">
        <v>5.7963899999999999E-2</v>
      </c>
      <c r="H69" s="48">
        <v>1.3523799999999999</v>
      </c>
      <c r="I69" s="48"/>
      <c r="J69" s="48"/>
      <c r="K69" s="48">
        <v>0.25550600000000001</v>
      </c>
      <c r="L69" s="48"/>
      <c r="M69" s="48"/>
      <c r="N69" s="140">
        <v>100.0000199</v>
      </c>
    </row>
    <row r="70" spans="1:14">
      <c r="A70" s="41">
        <v>5000</v>
      </c>
      <c r="B70" s="81">
        <v>1071.99</v>
      </c>
      <c r="C70" s="81">
        <v>798.99</v>
      </c>
      <c r="D70" s="48">
        <v>85.564700000000002</v>
      </c>
      <c r="E70" s="48">
        <v>2.2402700000000002</v>
      </c>
      <c r="F70" s="48">
        <v>10.529199999999999</v>
      </c>
      <c r="G70" s="48">
        <v>5.7963899999999999E-2</v>
      </c>
      <c r="H70" s="48">
        <v>1.3523799999999999</v>
      </c>
      <c r="I70" s="48"/>
      <c r="J70" s="48"/>
      <c r="K70" s="48">
        <v>0.25550600000000001</v>
      </c>
      <c r="L70" s="48"/>
      <c r="M70" s="48"/>
      <c r="N70" s="140">
        <v>100.0000199</v>
      </c>
    </row>
    <row r="71" spans="1:14">
      <c r="A71" s="41">
        <v>5000</v>
      </c>
      <c r="B71" s="81">
        <v>1074.01</v>
      </c>
      <c r="C71" s="81">
        <v>801.01</v>
      </c>
      <c r="D71" s="48">
        <v>87.010099999999994</v>
      </c>
      <c r="E71" s="48">
        <v>2.0229900000000001</v>
      </c>
      <c r="F71" s="48">
        <v>9.3421099999999999</v>
      </c>
      <c r="G71" s="48">
        <v>5.64985E-2</v>
      </c>
      <c r="H71" s="48">
        <v>1.31047</v>
      </c>
      <c r="I71" s="48"/>
      <c r="J71" s="48"/>
      <c r="K71" s="48">
        <v>0.25779200000000002</v>
      </c>
      <c r="L71" s="48"/>
      <c r="M71" s="48"/>
      <c r="N71" s="140">
        <v>99.999960499999986</v>
      </c>
    </row>
    <row r="72" spans="1:14">
      <c r="A72" s="41">
        <v>5000</v>
      </c>
      <c r="B72" s="81">
        <v>1076.02</v>
      </c>
      <c r="C72" s="81">
        <v>803.02</v>
      </c>
      <c r="D72" s="48">
        <v>87.010099999999994</v>
      </c>
      <c r="E72" s="48">
        <v>2.0229900000000001</v>
      </c>
      <c r="F72" s="48">
        <v>9.3421099999999999</v>
      </c>
      <c r="G72" s="48">
        <v>5.64985E-2</v>
      </c>
      <c r="H72" s="48">
        <v>1.31047</v>
      </c>
      <c r="I72" s="48"/>
      <c r="J72" s="48"/>
      <c r="K72" s="48">
        <v>0.25779200000000002</v>
      </c>
      <c r="L72" s="48"/>
      <c r="M72" s="48"/>
      <c r="N72" s="140">
        <v>99.999960499999986</v>
      </c>
    </row>
    <row r="73" spans="1:14">
      <c r="A73" s="41">
        <v>5000</v>
      </c>
      <c r="B73" s="81">
        <v>1078.03</v>
      </c>
      <c r="C73" s="81">
        <v>805.03</v>
      </c>
      <c r="D73" s="48">
        <v>87.010099999999994</v>
      </c>
      <c r="E73" s="48">
        <v>2.0229900000000001</v>
      </c>
      <c r="F73" s="48">
        <v>9.3421099999999999</v>
      </c>
      <c r="G73" s="48">
        <v>5.64985E-2</v>
      </c>
      <c r="H73" s="48">
        <v>1.31047</v>
      </c>
      <c r="I73" s="48"/>
      <c r="J73" s="48"/>
      <c r="K73" s="48">
        <v>0.25779200000000002</v>
      </c>
      <c r="L73" s="48"/>
      <c r="M73" s="48"/>
      <c r="N73" s="140">
        <v>99.999960499999986</v>
      </c>
    </row>
    <row r="74" spans="1:14">
      <c r="A74" s="41">
        <v>5000</v>
      </c>
      <c r="B74" s="81">
        <v>1080.05</v>
      </c>
      <c r="C74" s="81">
        <v>807.05</v>
      </c>
      <c r="D74" s="48">
        <v>88.495000000000005</v>
      </c>
      <c r="E74" s="48">
        <v>1.8089500000000001</v>
      </c>
      <c r="F74" s="48">
        <v>8.1146200000000004</v>
      </c>
      <c r="G74" s="48">
        <v>5.45473E-2</v>
      </c>
      <c r="H74" s="48">
        <v>1.2666200000000001</v>
      </c>
      <c r="I74" s="48"/>
      <c r="J74" s="48"/>
      <c r="K74" s="48">
        <v>0.26026100000000002</v>
      </c>
      <c r="L74" s="48"/>
      <c r="M74" s="48"/>
      <c r="N74" s="140">
        <v>99.999998300000001</v>
      </c>
    </row>
    <row r="75" spans="1:14">
      <c r="A75" s="41">
        <v>5000</v>
      </c>
      <c r="B75" s="81">
        <v>1082.06</v>
      </c>
      <c r="C75" s="81">
        <v>809.06</v>
      </c>
      <c r="D75" s="48">
        <v>88.495000000000005</v>
      </c>
      <c r="E75" s="48">
        <v>1.8089500000000001</v>
      </c>
      <c r="F75" s="48">
        <v>8.1146200000000004</v>
      </c>
      <c r="G75" s="48">
        <v>5.45473E-2</v>
      </c>
      <c r="H75" s="48">
        <v>1.2666200000000001</v>
      </c>
      <c r="I75" s="48"/>
      <c r="J75" s="48"/>
      <c r="K75" s="48">
        <v>0.26026100000000002</v>
      </c>
      <c r="L75" s="48"/>
      <c r="M75" s="48"/>
      <c r="N75" s="140">
        <v>99.999998300000001</v>
      </c>
    </row>
    <row r="76" spans="1:14">
      <c r="A76" s="41">
        <v>5000</v>
      </c>
      <c r="B76" s="81">
        <v>1084.07</v>
      </c>
      <c r="C76" s="81">
        <v>811.06999999999994</v>
      </c>
      <c r="D76" s="48">
        <v>90.019300000000001</v>
      </c>
      <c r="E76" s="48">
        <v>1.5978699999999999</v>
      </c>
      <c r="F76" s="48">
        <v>6.8447300000000002</v>
      </c>
      <c r="G76" s="48">
        <v>5.2729400000000003E-2</v>
      </c>
      <c r="H76" s="48">
        <v>1.2225999999999999</v>
      </c>
      <c r="I76" s="48"/>
      <c r="J76" s="48"/>
      <c r="K76" s="48">
        <v>0.26281199999999999</v>
      </c>
      <c r="L76" s="48"/>
      <c r="M76" s="48"/>
      <c r="N76" s="140">
        <v>100.0000414</v>
      </c>
    </row>
    <row r="77" spans="1:14">
      <c r="A77" s="41">
        <v>5000</v>
      </c>
      <c r="B77" s="81">
        <v>1086.0899999999999</v>
      </c>
      <c r="C77" s="81">
        <v>813.08999999999992</v>
      </c>
      <c r="D77" s="48">
        <v>90.019300000000001</v>
      </c>
      <c r="E77" s="48">
        <v>1.5978699999999999</v>
      </c>
      <c r="F77" s="48">
        <v>6.8447300000000002</v>
      </c>
      <c r="G77" s="48">
        <v>5.2729400000000003E-2</v>
      </c>
      <c r="H77" s="48">
        <v>1.2225999999999999</v>
      </c>
      <c r="I77" s="48"/>
      <c r="J77" s="48"/>
      <c r="K77" s="48">
        <v>0.26281199999999999</v>
      </c>
      <c r="L77" s="48"/>
      <c r="M77" s="48"/>
      <c r="N77" s="140">
        <v>100.0000414</v>
      </c>
    </row>
    <row r="78" spans="1:14">
      <c r="A78" s="41">
        <v>5000</v>
      </c>
      <c r="B78" s="81">
        <v>1088.0999999999999</v>
      </c>
      <c r="C78" s="81">
        <v>815.09999999999991</v>
      </c>
      <c r="D78" s="48">
        <v>90.019300000000001</v>
      </c>
      <c r="E78" s="48">
        <v>1.5978699999999999</v>
      </c>
      <c r="F78" s="48">
        <v>6.8447300000000002</v>
      </c>
      <c r="G78" s="48">
        <v>5.2729400000000003E-2</v>
      </c>
      <c r="H78" s="48">
        <v>1.2225999999999999</v>
      </c>
      <c r="I78" s="48"/>
      <c r="J78" s="48"/>
      <c r="K78" s="48">
        <v>0.26281199999999999</v>
      </c>
      <c r="L78" s="48"/>
      <c r="M78" s="48"/>
      <c r="N78" s="140">
        <v>100.0000414</v>
      </c>
    </row>
    <row r="79" spans="1:14">
      <c r="A79" s="41">
        <v>5000</v>
      </c>
      <c r="B79" s="81">
        <v>1090.1099999999999</v>
      </c>
      <c r="C79" s="81">
        <v>817.1099999999999</v>
      </c>
      <c r="D79" s="48">
        <v>91.585800000000006</v>
      </c>
      <c r="E79" s="48">
        <v>1.38944</v>
      </c>
      <c r="F79" s="48">
        <v>5.5316900000000002</v>
      </c>
      <c r="G79" s="48">
        <v>5.0361499999999997E-2</v>
      </c>
      <c r="H79" s="48">
        <v>1.17713</v>
      </c>
      <c r="I79" s="48"/>
      <c r="J79" s="48"/>
      <c r="K79" s="48">
        <v>0.265544</v>
      </c>
      <c r="L79" s="48"/>
      <c r="M79" s="48"/>
      <c r="N79" s="140">
        <v>99.999965500000002</v>
      </c>
    </row>
    <row r="80" spans="1:14">
      <c r="A80" s="41">
        <v>5000</v>
      </c>
      <c r="B80" s="81">
        <v>1092.1300000000001</v>
      </c>
      <c r="C80" s="81">
        <v>819.13000000000011</v>
      </c>
      <c r="D80" s="48">
        <v>91.585800000000006</v>
      </c>
      <c r="E80" s="48">
        <v>1.38944</v>
      </c>
      <c r="F80" s="48">
        <v>5.5316900000000002</v>
      </c>
      <c r="G80" s="48">
        <v>5.0361499999999997E-2</v>
      </c>
      <c r="H80" s="48">
        <v>1.17713</v>
      </c>
      <c r="I80" s="48"/>
      <c r="J80" s="48"/>
      <c r="K80" s="48">
        <v>0.265544</v>
      </c>
      <c r="L80" s="48"/>
      <c r="M80" s="48"/>
      <c r="N80" s="140">
        <v>99.999965500000002</v>
      </c>
    </row>
    <row r="81" spans="1:14">
      <c r="A81" s="41">
        <v>5000</v>
      </c>
      <c r="B81" s="81">
        <v>1094.1400000000001</v>
      </c>
      <c r="C81" s="81">
        <v>821.1400000000001</v>
      </c>
      <c r="D81" s="48">
        <v>93.197100000000006</v>
      </c>
      <c r="E81" s="48">
        <v>1.1797</v>
      </c>
      <c r="F81" s="48">
        <v>4.1742699999999999</v>
      </c>
      <c r="G81" s="48">
        <v>4.8723500000000003E-2</v>
      </c>
      <c r="H81" s="48">
        <v>1.13195</v>
      </c>
      <c r="I81" s="48"/>
      <c r="J81" s="48"/>
      <c r="K81" s="48">
        <v>0.26829399999999998</v>
      </c>
      <c r="L81" s="48"/>
      <c r="M81" s="48"/>
      <c r="N81" s="140">
        <v>100.0000375</v>
      </c>
    </row>
    <row r="82" spans="1:14">
      <c r="A82" s="41">
        <v>5000</v>
      </c>
      <c r="B82" s="81">
        <v>1096.1500000000001</v>
      </c>
      <c r="C82" s="81">
        <v>823.15000000000009</v>
      </c>
      <c r="D82" s="48">
        <v>93.197100000000006</v>
      </c>
      <c r="E82" s="48">
        <v>1.1797</v>
      </c>
      <c r="F82" s="48">
        <v>4.1742699999999999</v>
      </c>
      <c r="G82" s="48">
        <v>4.8723500000000003E-2</v>
      </c>
      <c r="H82" s="48">
        <v>1.13195</v>
      </c>
      <c r="I82" s="48"/>
      <c r="J82" s="48"/>
      <c r="K82" s="48">
        <v>0.26829399999999998</v>
      </c>
      <c r="L82" s="48"/>
      <c r="M82" s="48"/>
      <c r="N82" s="140">
        <v>100.0000375</v>
      </c>
    </row>
    <row r="83" spans="1:14">
      <c r="A83" s="41">
        <v>5000</v>
      </c>
      <c r="B83" s="81">
        <v>1098.17</v>
      </c>
      <c r="C83" s="81">
        <v>825.17000000000007</v>
      </c>
      <c r="D83" s="48">
        <v>93.197100000000006</v>
      </c>
      <c r="E83" s="48">
        <v>1.1797</v>
      </c>
      <c r="F83" s="48">
        <v>4.1742699999999999</v>
      </c>
      <c r="G83" s="48">
        <v>4.8723500000000003E-2</v>
      </c>
      <c r="H83" s="48">
        <v>1.13195</v>
      </c>
      <c r="I83" s="48"/>
      <c r="J83" s="48"/>
      <c r="K83" s="48">
        <v>0.26829399999999998</v>
      </c>
      <c r="L83" s="48"/>
      <c r="M83" s="48"/>
      <c r="N83" s="140">
        <v>100.0000375</v>
      </c>
    </row>
    <row r="84" spans="1:14">
      <c r="A84" s="41">
        <v>5000</v>
      </c>
      <c r="B84" s="81">
        <v>1100.18</v>
      </c>
      <c r="C84" s="81">
        <v>827.18000000000006</v>
      </c>
      <c r="D84" s="48">
        <v>94.855699999999999</v>
      </c>
      <c r="E84" s="48">
        <v>0.97357400000000005</v>
      </c>
      <c r="F84" s="48">
        <v>2.7711399999999999</v>
      </c>
      <c r="G84" s="48">
        <v>4.5783699999999997E-2</v>
      </c>
      <c r="H84" s="48">
        <v>1.08243</v>
      </c>
      <c r="I84" s="48"/>
      <c r="J84" s="48"/>
      <c r="K84" s="48">
        <v>0.27141199999999999</v>
      </c>
      <c r="L84" s="48"/>
      <c r="M84" s="48"/>
      <c r="N84" s="140">
        <v>100.0000397</v>
      </c>
    </row>
    <row r="85" spans="1:14">
      <c r="A85" s="41">
        <v>5000</v>
      </c>
      <c r="B85" s="81">
        <v>1102.19</v>
      </c>
      <c r="C85" s="81">
        <v>829.19</v>
      </c>
      <c r="D85" s="48">
        <v>94.855699999999999</v>
      </c>
      <c r="E85" s="48">
        <v>0.97357400000000005</v>
      </c>
      <c r="F85" s="48">
        <v>2.7711399999999999</v>
      </c>
      <c r="G85" s="48">
        <v>4.5783699999999997E-2</v>
      </c>
      <c r="H85" s="48">
        <v>1.08243</v>
      </c>
      <c r="I85" s="48"/>
      <c r="J85" s="48"/>
      <c r="K85" s="48">
        <v>0.27141199999999999</v>
      </c>
      <c r="L85" s="48"/>
      <c r="M85" s="48"/>
      <c r="N85" s="140">
        <v>100.0000397</v>
      </c>
    </row>
    <row r="86" spans="1:14">
      <c r="A86" s="41">
        <v>5000</v>
      </c>
      <c r="B86" s="81">
        <v>1104.21</v>
      </c>
      <c r="C86" s="81">
        <v>831.21</v>
      </c>
      <c r="D86" s="48">
        <v>96.559399999999997</v>
      </c>
      <c r="E86" s="48">
        <v>0.76838899999999999</v>
      </c>
      <c r="F86" s="48">
        <v>1.3188899999999999</v>
      </c>
      <c r="G86" s="48">
        <v>4.4113800000000002E-2</v>
      </c>
      <c r="H86" s="48">
        <v>1.03468</v>
      </c>
      <c r="I86" s="48"/>
      <c r="J86" s="48"/>
      <c r="K86" s="48">
        <v>0.27449299999999999</v>
      </c>
      <c r="L86" s="48"/>
      <c r="M86" s="48"/>
      <c r="N86" s="140">
        <v>99.999965799999998</v>
      </c>
    </row>
    <row r="87" spans="1:14">
      <c r="A87" s="41">
        <v>5000</v>
      </c>
      <c r="B87" s="81">
        <v>1106.22</v>
      </c>
      <c r="C87" s="81">
        <v>833.22</v>
      </c>
      <c r="D87" s="48">
        <v>96.559399999999997</v>
      </c>
      <c r="E87" s="48">
        <v>0.76838899999999999</v>
      </c>
      <c r="F87" s="48">
        <v>1.3188899999999999</v>
      </c>
      <c r="G87" s="48">
        <v>4.4113800000000002E-2</v>
      </c>
      <c r="H87" s="48">
        <v>1.03468</v>
      </c>
      <c r="I87" s="48"/>
      <c r="J87" s="48"/>
      <c r="K87" s="48">
        <v>0.27449299999999999</v>
      </c>
      <c r="L87" s="48"/>
      <c r="M87" s="48"/>
      <c r="N87" s="140">
        <v>99.999965799999998</v>
      </c>
    </row>
    <row r="88" spans="1:14">
      <c r="A88" s="41">
        <v>5000</v>
      </c>
      <c r="B88" s="81">
        <v>1108.23</v>
      </c>
      <c r="C88" s="81">
        <v>835.23</v>
      </c>
      <c r="D88" s="48">
        <v>97.787700000000001</v>
      </c>
      <c r="E88" s="48">
        <v>0.67834899999999998</v>
      </c>
      <c r="F88" s="48">
        <v>0.207896</v>
      </c>
      <c r="G88" s="48">
        <v>3.9794400000000001E-2</v>
      </c>
      <c r="H88" s="48">
        <v>1.0100499999999999</v>
      </c>
      <c r="I88" s="48"/>
      <c r="J88" s="48"/>
      <c r="K88" s="48">
        <v>0.27621200000000001</v>
      </c>
      <c r="L88" s="48"/>
      <c r="M88" s="48"/>
      <c r="N88" s="140">
        <v>100.00000140000002</v>
      </c>
    </row>
    <row r="89" spans="1:14">
      <c r="A89" s="41">
        <v>5000</v>
      </c>
      <c r="B89" s="81">
        <v>1110.25</v>
      </c>
      <c r="C89" s="81">
        <v>837.25</v>
      </c>
      <c r="D89" s="48">
        <v>98.104900000000001</v>
      </c>
      <c r="E89" s="48">
        <v>0.58474099999999996</v>
      </c>
      <c r="F89" s="48"/>
      <c r="G89" s="48">
        <v>4.1115499999999999E-2</v>
      </c>
      <c r="H89" s="48">
        <v>0.99179899999999999</v>
      </c>
      <c r="I89" s="48"/>
      <c r="J89" s="48"/>
      <c r="K89" s="48">
        <v>0.27740199999999998</v>
      </c>
      <c r="L89" s="48"/>
      <c r="M89" s="48"/>
      <c r="N89" s="140">
        <v>99.999957499999994</v>
      </c>
    </row>
    <row r="90" spans="1:14">
      <c r="A90" s="41">
        <v>5000</v>
      </c>
      <c r="B90" s="81">
        <v>1112.26</v>
      </c>
      <c r="C90" s="81">
        <v>839.26</v>
      </c>
      <c r="D90" s="48">
        <v>98.246300000000005</v>
      </c>
      <c r="E90" s="48">
        <v>0.46557199999999999</v>
      </c>
      <c r="F90" s="48"/>
      <c r="G90" s="48">
        <v>4.0576000000000001E-2</v>
      </c>
      <c r="H90" s="48">
        <v>0.96828999999999998</v>
      </c>
      <c r="I90" s="48"/>
      <c r="J90" s="48"/>
      <c r="K90" s="48">
        <v>0.27921699999999999</v>
      </c>
      <c r="L90" s="48"/>
      <c r="M90" s="48"/>
      <c r="N90" s="140">
        <v>99.999955</v>
      </c>
    </row>
    <row r="91" spans="1:14">
      <c r="A91" s="41">
        <v>5000</v>
      </c>
      <c r="B91" s="81">
        <v>1114.28</v>
      </c>
      <c r="C91" s="81">
        <v>841.28</v>
      </c>
      <c r="D91" s="48">
        <v>98.410200000000003</v>
      </c>
      <c r="E91" s="48">
        <v>0.32577400000000001</v>
      </c>
      <c r="F91" s="48"/>
      <c r="G91" s="48">
        <v>4.0513500000000001E-2</v>
      </c>
      <c r="H91" s="48">
        <v>0.94223800000000002</v>
      </c>
      <c r="I91" s="48"/>
      <c r="J91" s="48"/>
      <c r="K91" s="48">
        <v>0.28122999999999998</v>
      </c>
      <c r="L91" s="48"/>
      <c r="M91" s="48"/>
      <c r="N91" s="140">
        <v>99.999955499999999</v>
      </c>
    </row>
    <row r="92" spans="1:14">
      <c r="A92" s="41">
        <v>5000</v>
      </c>
      <c r="B92" s="81">
        <v>1116.29</v>
      </c>
      <c r="C92" s="81">
        <v>843.29</v>
      </c>
      <c r="D92" s="48">
        <v>98.554100000000005</v>
      </c>
      <c r="E92" s="48">
        <v>0.20642099999999999</v>
      </c>
      <c r="F92" s="48"/>
      <c r="G92" s="48">
        <v>4.0437899999999999E-2</v>
      </c>
      <c r="H92" s="48">
        <v>0.91579900000000003</v>
      </c>
      <c r="I92" s="48"/>
      <c r="J92" s="48"/>
      <c r="K92" s="48">
        <v>0.28319499999999997</v>
      </c>
      <c r="L92" s="48"/>
      <c r="M92" s="48"/>
      <c r="N92" s="140">
        <v>99.999952900000025</v>
      </c>
    </row>
    <row r="93" spans="1:14">
      <c r="A93" s="41">
        <v>5000</v>
      </c>
      <c r="B93" s="81">
        <v>1118.3</v>
      </c>
      <c r="C93" s="81">
        <v>845.3</v>
      </c>
      <c r="D93" s="48">
        <v>98.707700000000003</v>
      </c>
      <c r="E93" s="48">
        <v>7.6591900000000004E-2</v>
      </c>
      <c r="F93" s="48"/>
      <c r="G93" s="48">
        <v>4.04068E-2</v>
      </c>
      <c r="H93" s="48">
        <v>0.89007099999999995</v>
      </c>
      <c r="I93" s="48"/>
      <c r="J93" s="48"/>
      <c r="K93" s="48">
        <v>0.28517999999999999</v>
      </c>
      <c r="L93" s="48"/>
      <c r="M93" s="48"/>
      <c r="N93" s="140">
        <v>99.999949700000002</v>
      </c>
    </row>
    <row r="94" spans="1:14">
      <c r="A94" s="41">
        <v>5000</v>
      </c>
      <c r="B94" s="81">
        <v>1120.32</v>
      </c>
      <c r="C94" s="81">
        <v>847.31999999999994</v>
      </c>
      <c r="D94" s="48">
        <v>98.8095</v>
      </c>
      <c r="E94" s="48"/>
      <c r="F94" s="48"/>
      <c r="G94" s="48">
        <v>3.9975799999999999E-2</v>
      </c>
      <c r="H94" s="48">
        <v>0.86330300000000004</v>
      </c>
      <c r="I94" s="48"/>
      <c r="J94" s="48"/>
      <c r="K94" s="48">
        <v>0.28726099999999999</v>
      </c>
      <c r="L94" s="48"/>
      <c r="M94" s="48"/>
      <c r="N94" s="140">
        <v>100.0000398</v>
      </c>
    </row>
    <row r="95" spans="1:14">
      <c r="A95" s="41">
        <v>5000</v>
      </c>
      <c r="B95" s="81">
        <v>1122.33</v>
      </c>
      <c r="C95" s="81">
        <v>849.32999999999993</v>
      </c>
      <c r="D95" s="48">
        <v>98.834599999999995</v>
      </c>
      <c r="E95" s="48"/>
      <c r="F95" s="48"/>
      <c r="G95" s="48">
        <v>3.86144E-2</v>
      </c>
      <c r="H95" s="48">
        <v>0.83739600000000003</v>
      </c>
      <c r="I95" s="48"/>
      <c r="J95" s="48"/>
      <c r="K95" s="48">
        <v>0.28937099999999999</v>
      </c>
      <c r="L95" s="48"/>
      <c r="M95" s="48"/>
      <c r="N95" s="140">
        <v>99.999981399999996</v>
      </c>
    </row>
    <row r="96" spans="1:14">
      <c r="A96" s="41">
        <v>5000</v>
      </c>
      <c r="B96" s="81">
        <v>1124.3399999999999</v>
      </c>
      <c r="C96" s="81">
        <v>851.33999999999992</v>
      </c>
      <c r="D96" s="48">
        <v>98.859399999999994</v>
      </c>
      <c r="E96" s="48"/>
      <c r="F96" s="48"/>
      <c r="G96" s="48">
        <v>3.75804E-2</v>
      </c>
      <c r="H96" s="48">
        <v>0.81152199999999997</v>
      </c>
      <c r="I96" s="48"/>
      <c r="J96" s="48"/>
      <c r="K96" s="48">
        <v>0.29145599999999999</v>
      </c>
      <c r="L96" s="48"/>
      <c r="M96" s="48"/>
      <c r="N96" s="140">
        <v>99.999958399999983</v>
      </c>
    </row>
    <row r="97" spans="1:14">
      <c r="A97" s="41">
        <v>5000</v>
      </c>
      <c r="B97" s="81">
        <v>1126.3599999999999</v>
      </c>
      <c r="C97" s="81">
        <v>853.3599999999999</v>
      </c>
      <c r="D97" s="48">
        <v>98.881699999999995</v>
      </c>
      <c r="E97" s="48"/>
      <c r="F97" s="48"/>
      <c r="G97" s="48">
        <v>3.6456700000000002E-2</v>
      </c>
      <c r="H97" s="48">
        <v>0.78838699999999995</v>
      </c>
      <c r="I97" s="48"/>
      <c r="J97" s="48"/>
      <c r="K97" s="48">
        <v>0.29342800000000002</v>
      </c>
      <c r="L97" s="48"/>
      <c r="M97" s="48"/>
      <c r="N97" s="140">
        <v>99.999971700000003</v>
      </c>
    </row>
    <row r="98" spans="1:14">
      <c r="A98" s="41">
        <v>5000</v>
      </c>
      <c r="B98" s="81">
        <v>1128.3699999999999</v>
      </c>
      <c r="C98" s="81">
        <v>855.36999999999989</v>
      </c>
      <c r="D98" s="48">
        <v>98.906499999999994</v>
      </c>
      <c r="E98" s="48"/>
      <c r="F98" s="48"/>
      <c r="G98" s="48">
        <v>3.6411399999999997E-2</v>
      </c>
      <c r="H98" s="48">
        <v>0.76152900000000001</v>
      </c>
      <c r="I98" s="48"/>
      <c r="J98" s="48"/>
      <c r="K98" s="48">
        <v>0.29559299999999999</v>
      </c>
      <c r="L98" s="48"/>
      <c r="M98" s="48"/>
      <c r="N98" s="140">
        <v>100.00003339999999</v>
      </c>
    </row>
    <row r="99" spans="1:14">
      <c r="A99" s="41">
        <v>5000</v>
      </c>
      <c r="B99" s="81">
        <v>1130.3800000000001</v>
      </c>
      <c r="C99" s="81">
        <v>857.38000000000011</v>
      </c>
      <c r="D99" s="48">
        <v>98.930499999999995</v>
      </c>
      <c r="E99" s="48"/>
      <c r="F99" s="48"/>
      <c r="G99" s="48">
        <v>3.5363899999999997E-2</v>
      </c>
      <c r="H99" s="48">
        <v>0.73650000000000004</v>
      </c>
      <c r="I99" s="48"/>
      <c r="J99" s="48"/>
      <c r="K99" s="48">
        <v>0.29764400000000002</v>
      </c>
      <c r="L99" s="48"/>
      <c r="M99" s="48"/>
      <c r="N99" s="140">
        <v>100.0000079</v>
      </c>
    </row>
    <row r="100" spans="1:14">
      <c r="A100" s="41">
        <v>5000</v>
      </c>
      <c r="B100" s="81">
        <v>1132.4000000000001</v>
      </c>
      <c r="C100" s="81">
        <v>859.40000000000009</v>
      </c>
      <c r="D100" s="48">
        <v>98.954800000000006</v>
      </c>
      <c r="E100" s="48"/>
      <c r="F100" s="48"/>
      <c r="G100" s="48">
        <v>3.4353599999999998E-2</v>
      </c>
      <c r="H100" s="48">
        <v>0.71130899999999997</v>
      </c>
      <c r="I100" s="48"/>
      <c r="J100" s="48"/>
      <c r="K100" s="48">
        <v>0.299535</v>
      </c>
      <c r="L100" s="48"/>
      <c r="M100" s="48"/>
      <c r="N100" s="140">
        <v>99.999997600000015</v>
      </c>
    </row>
    <row r="101" spans="1:14">
      <c r="A101" s="41">
        <v>5000</v>
      </c>
      <c r="B101" s="81">
        <v>1134.4100000000001</v>
      </c>
      <c r="C101" s="81">
        <v>861.41000000000008</v>
      </c>
      <c r="D101" s="48">
        <v>98.977199999999996</v>
      </c>
      <c r="E101" s="48"/>
      <c r="F101" s="48"/>
      <c r="G101" s="48">
        <v>3.3577999999999997E-2</v>
      </c>
      <c r="H101" s="48">
        <v>0.687581</v>
      </c>
      <c r="I101" s="48"/>
      <c r="J101" s="48"/>
      <c r="K101" s="48">
        <v>0.30161100000000002</v>
      </c>
      <c r="L101" s="48"/>
      <c r="M101" s="48"/>
      <c r="N101" s="140">
        <v>99.99996999999999</v>
      </c>
    </row>
    <row r="102" spans="1:14">
      <c r="A102" s="41">
        <v>5000</v>
      </c>
      <c r="B102" s="81">
        <v>1136.42</v>
      </c>
      <c r="C102" s="81">
        <v>863.42000000000007</v>
      </c>
      <c r="D102" s="48">
        <v>99.002300000000005</v>
      </c>
      <c r="E102" s="48"/>
      <c r="F102" s="48"/>
      <c r="G102" s="48">
        <v>3.1976200000000003E-2</v>
      </c>
      <c r="H102" s="48">
        <v>0.66196600000000005</v>
      </c>
      <c r="I102" s="48"/>
      <c r="J102" s="48"/>
      <c r="K102" s="48">
        <v>0.30375799999999997</v>
      </c>
      <c r="L102" s="48"/>
      <c r="M102" s="48"/>
      <c r="N102" s="140">
        <v>100.00000020000002</v>
      </c>
    </row>
    <row r="103" spans="1:14">
      <c r="A103" s="41">
        <v>5000</v>
      </c>
      <c r="B103" s="81">
        <v>1138.44</v>
      </c>
      <c r="C103" s="81">
        <v>865.44</v>
      </c>
      <c r="D103" s="48">
        <v>99.026799999999994</v>
      </c>
      <c r="E103" s="48"/>
      <c r="F103" s="48"/>
      <c r="G103" s="48">
        <v>3.07604E-2</v>
      </c>
      <c r="H103" s="48">
        <v>0.63652699999999995</v>
      </c>
      <c r="I103" s="48"/>
      <c r="J103" s="48"/>
      <c r="K103" s="48">
        <v>0.30588199999999999</v>
      </c>
      <c r="L103" s="48"/>
      <c r="M103" s="48"/>
      <c r="N103" s="140">
        <v>99.999969399999998</v>
      </c>
    </row>
    <row r="104" spans="1:14">
      <c r="A104" s="41">
        <v>5000</v>
      </c>
      <c r="B104" s="81">
        <v>1140.45</v>
      </c>
      <c r="C104" s="81">
        <v>867.45</v>
      </c>
      <c r="D104" s="48">
        <v>99.051599999999993</v>
      </c>
      <c r="E104" s="48"/>
      <c r="F104" s="48"/>
      <c r="G104" s="48">
        <v>2.9882599999999999E-2</v>
      </c>
      <c r="H104" s="48">
        <v>0.61044500000000002</v>
      </c>
      <c r="I104" s="48"/>
      <c r="J104" s="48"/>
      <c r="K104" s="48">
        <v>0.30809300000000001</v>
      </c>
      <c r="L104" s="48"/>
      <c r="M104" s="48"/>
      <c r="N104" s="140">
        <v>100.00002059999998</v>
      </c>
    </row>
    <row r="105" spans="1:14">
      <c r="A105" s="41">
        <v>5000</v>
      </c>
      <c r="B105" s="81">
        <v>1142.46</v>
      </c>
      <c r="C105" s="81">
        <v>869.46</v>
      </c>
      <c r="D105" s="48">
        <v>99.075800000000001</v>
      </c>
      <c r="E105" s="48"/>
      <c r="F105" s="48"/>
      <c r="G105" s="48">
        <v>2.8746299999999999E-2</v>
      </c>
      <c r="H105" s="48">
        <v>0.58509800000000001</v>
      </c>
      <c r="I105" s="48"/>
      <c r="J105" s="48"/>
      <c r="K105" s="48">
        <v>0.31032999999999999</v>
      </c>
      <c r="L105" s="48"/>
      <c r="M105" s="48"/>
      <c r="N105" s="140">
        <v>99.999974299999991</v>
      </c>
    </row>
    <row r="106" spans="1:14">
      <c r="A106" s="41">
        <v>5000</v>
      </c>
      <c r="B106" s="81">
        <v>1144.48</v>
      </c>
      <c r="C106" s="81">
        <v>871.48</v>
      </c>
      <c r="D106" s="48">
        <v>99.100499999999997</v>
      </c>
      <c r="E106" s="48"/>
      <c r="F106" s="48"/>
      <c r="G106" s="48">
        <v>2.7898300000000001E-2</v>
      </c>
      <c r="H106" s="48">
        <v>0.559029</v>
      </c>
      <c r="I106" s="48"/>
      <c r="J106" s="48"/>
      <c r="K106" s="48">
        <v>0.31258799999999998</v>
      </c>
      <c r="L106" s="48"/>
      <c r="M106" s="48"/>
      <c r="N106" s="140">
        <v>100.0000153</v>
      </c>
    </row>
    <row r="107" spans="1:14">
      <c r="A107" s="41">
        <v>5000</v>
      </c>
      <c r="B107" s="81">
        <v>1146.49</v>
      </c>
      <c r="C107" s="81">
        <v>873.49</v>
      </c>
      <c r="D107" s="48">
        <v>99.127799999999993</v>
      </c>
      <c r="E107" s="48"/>
      <c r="F107" s="48"/>
      <c r="G107" s="48">
        <v>2.6848299999999999E-2</v>
      </c>
      <c r="H107" s="48">
        <v>0.53026899999999999</v>
      </c>
      <c r="I107" s="48"/>
      <c r="J107" s="48"/>
      <c r="K107" s="48">
        <v>0.31510700000000003</v>
      </c>
      <c r="L107" s="48"/>
      <c r="M107" s="48"/>
      <c r="N107" s="140">
        <v>100.00002429999999</v>
      </c>
    </row>
    <row r="108" spans="1:14">
      <c r="A108" s="41">
        <v>5000</v>
      </c>
      <c r="B108" s="81">
        <v>1148.5</v>
      </c>
      <c r="C108" s="81">
        <v>875.5</v>
      </c>
      <c r="D108" s="48">
        <v>99.156300000000002</v>
      </c>
      <c r="E108" s="48"/>
      <c r="F108" s="48"/>
      <c r="G108" s="48">
        <v>2.4606099999999999E-2</v>
      </c>
      <c r="H108" s="48">
        <v>0.50161900000000004</v>
      </c>
      <c r="I108" s="48"/>
      <c r="J108" s="48"/>
      <c r="K108" s="48">
        <v>0.31749100000000002</v>
      </c>
      <c r="L108" s="48"/>
      <c r="M108" s="48"/>
      <c r="N108" s="140">
        <v>100.00001610000001</v>
      </c>
    </row>
    <row r="109" spans="1:14">
      <c r="A109" s="41">
        <v>5000</v>
      </c>
      <c r="B109" s="81">
        <v>1150.52</v>
      </c>
      <c r="C109" s="81">
        <v>877.52</v>
      </c>
      <c r="D109" s="48">
        <v>99.181100000000001</v>
      </c>
      <c r="E109" s="48"/>
      <c r="F109" s="48"/>
      <c r="G109" s="48">
        <v>2.38231E-2</v>
      </c>
      <c r="H109" s="48">
        <v>0.47529199999999999</v>
      </c>
      <c r="I109" s="48"/>
      <c r="J109" s="48"/>
      <c r="K109" s="48">
        <v>0.31977299999999997</v>
      </c>
      <c r="L109" s="48"/>
      <c r="M109" s="48"/>
      <c r="N109" s="140">
        <v>99.999988099999996</v>
      </c>
    </row>
    <row r="110" spans="1:14">
      <c r="A110" s="41">
        <v>5000</v>
      </c>
      <c r="B110" s="81">
        <v>1152.53</v>
      </c>
      <c r="C110" s="81">
        <v>879.53</v>
      </c>
      <c r="D110" s="48">
        <v>99.200999999999993</v>
      </c>
      <c r="E110" s="48"/>
      <c r="F110" s="48"/>
      <c r="G110" s="48">
        <v>2.41619E-2</v>
      </c>
      <c r="H110" s="48">
        <v>0.45317400000000002</v>
      </c>
      <c r="I110" s="48"/>
      <c r="J110" s="48"/>
      <c r="K110" s="48">
        <v>0.32167600000000002</v>
      </c>
      <c r="L110" s="48"/>
      <c r="M110" s="48"/>
      <c r="N110" s="140">
        <v>100.00001189999999</v>
      </c>
    </row>
    <row r="111" spans="1:14">
      <c r="A111" s="41">
        <v>5000</v>
      </c>
      <c r="B111" s="81">
        <v>1154.54</v>
      </c>
      <c r="C111" s="81">
        <v>881.54</v>
      </c>
      <c r="D111" s="48">
        <v>99.228999999999999</v>
      </c>
      <c r="E111" s="48"/>
      <c r="F111" s="48"/>
      <c r="G111" s="48">
        <v>2.28475E-2</v>
      </c>
      <c r="H111" s="48">
        <v>0.42390800000000001</v>
      </c>
      <c r="I111" s="48"/>
      <c r="J111" s="48"/>
      <c r="K111" s="48">
        <v>0.32421499999999998</v>
      </c>
      <c r="L111" s="48"/>
      <c r="M111" s="48"/>
      <c r="N111" s="140">
        <v>99.999970499999989</v>
      </c>
    </row>
    <row r="112" spans="1:14">
      <c r="A112" s="41">
        <v>5000</v>
      </c>
      <c r="B112" s="81">
        <v>1156.56</v>
      </c>
      <c r="C112" s="81">
        <v>883.56</v>
      </c>
      <c r="D112" s="48">
        <v>99.255200000000002</v>
      </c>
      <c r="E112" s="48"/>
      <c r="F112" s="48"/>
      <c r="G112" s="48">
        <v>2.1561799999999999E-2</v>
      </c>
      <c r="H112" s="48">
        <v>0.39664199999999999</v>
      </c>
      <c r="I112" s="48"/>
      <c r="J112" s="48"/>
      <c r="K112" s="48">
        <v>0.32659199999999999</v>
      </c>
      <c r="L112" s="48"/>
      <c r="M112" s="48"/>
      <c r="N112" s="140">
        <v>99.999995800000008</v>
      </c>
    </row>
    <row r="113" spans="1:14">
      <c r="A113" s="41">
        <v>5000</v>
      </c>
      <c r="B113" s="81">
        <v>1158.57</v>
      </c>
      <c r="C113" s="81">
        <v>885.56999999999994</v>
      </c>
      <c r="D113" s="48">
        <v>99.280500000000004</v>
      </c>
      <c r="E113" s="48"/>
      <c r="F113" s="48"/>
      <c r="G113" s="48">
        <v>2.0381300000000001E-2</v>
      </c>
      <c r="H113" s="48">
        <v>0.37012699999999998</v>
      </c>
      <c r="I113" s="48"/>
      <c r="J113" s="48"/>
      <c r="K113" s="48">
        <v>0.32898500000000003</v>
      </c>
      <c r="L113" s="48"/>
      <c r="M113" s="48"/>
      <c r="N113" s="140">
        <v>99.9999933</v>
      </c>
    </row>
    <row r="114" spans="1:14">
      <c r="A114" s="41">
        <v>5000</v>
      </c>
      <c r="B114" s="81">
        <v>1160.58</v>
      </c>
      <c r="C114" s="81">
        <v>887.57999999999993</v>
      </c>
      <c r="D114" s="48">
        <v>99.3065</v>
      </c>
      <c r="E114" s="48"/>
      <c r="F114" s="48"/>
      <c r="G114" s="48">
        <v>1.9573900000000002E-2</v>
      </c>
      <c r="H114" s="48">
        <v>0.34243600000000002</v>
      </c>
      <c r="I114" s="48"/>
      <c r="J114" s="48"/>
      <c r="K114" s="48">
        <v>0.33146199999999998</v>
      </c>
      <c r="L114" s="48"/>
      <c r="M114" s="48"/>
      <c r="N114" s="140">
        <v>99.999971900000006</v>
      </c>
    </row>
    <row r="115" spans="1:14">
      <c r="A115" s="41">
        <v>5000</v>
      </c>
      <c r="B115" s="81">
        <v>1162.5999999999999</v>
      </c>
      <c r="C115" s="81">
        <v>889.59999999999991</v>
      </c>
      <c r="D115" s="48">
        <v>99.332899999999995</v>
      </c>
      <c r="E115" s="48"/>
      <c r="F115" s="48"/>
      <c r="G115" s="48">
        <v>1.7899399999999999E-2</v>
      </c>
      <c r="H115" s="48">
        <v>0.31521199999999999</v>
      </c>
      <c r="I115" s="48"/>
      <c r="J115" s="48"/>
      <c r="K115" s="48">
        <v>0.333976</v>
      </c>
      <c r="L115" s="48"/>
      <c r="M115" s="48"/>
      <c r="N115" s="140">
        <v>99.999987400000009</v>
      </c>
    </row>
    <row r="116" spans="1:14">
      <c r="A116" s="41">
        <v>5000</v>
      </c>
      <c r="B116" s="81">
        <v>1164.6099999999999</v>
      </c>
      <c r="C116" s="81">
        <v>891.6099999999999</v>
      </c>
      <c r="D116" s="48">
        <v>99.360900000000001</v>
      </c>
      <c r="E116" s="48"/>
      <c r="F116" s="48"/>
      <c r="G116" s="48">
        <v>1.6646399999999999E-2</v>
      </c>
      <c r="H116" s="48">
        <v>0.28568700000000002</v>
      </c>
      <c r="I116" s="48"/>
      <c r="J116" s="48"/>
      <c r="K116" s="48">
        <v>0.33674999999999999</v>
      </c>
      <c r="L116" s="48"/>
      <c r="M116" s="48"/>
      <c r="N116" s="140">
        <v>99.999983399999991</v>
      </c>
    </row>
    <row r="117" spans="1:14">
      <c r="A117" s="41">
        <v>5000</v>
      </c>
      <c r="B117" s="81">
        <v>1166.6199999999999</v>
      </c>
      <c r="C117" s="81">
        <v>893.61999999999989</v>
      </c>
      <c r="D117" s="48">
        <v>99.3904</v>
      </c>
      <c r="E117" s="48"/>
      <c r="F117" s="48"/>
      <c r="G117" s="48">
        <v>1.56384E-2</v>
      </c>
      <c r="H117" s="48">
        <v>0.25444800000000001</v>
      </c>
      <c r="I117" s="48"/>
      <c r="J117" s="48"/>
      <c r="K117" s="48">
        <v>0.33951599999999998</v>
      </c>
      <c r="L117" s="48"/>
      <c r="M117" s="48"/>
      <c r="N117" s="140">
        <v>100.0000024</v>
      </c>
    </row>
    <row r="118" spans="1:14">
      <c r="A118" s="41">
        <v>5000</v>
      </c>
      <c r="B118" s="81">
        <v>1168.6400000000001</v>
      </c>
      <c r="C118" s="81">
        <v>895.6400000000001</v>
      </c>
      <c r="D118" s="48">
        <v>99.416499999999999</v>
      </c>
      <c r="E118" s="48"/>
      <c r="F118" s="48"/>
      <c r="G118" s="48">
        <v>1.5092299999999999E-2</v>
      </c>
      <c r="H118" s="48">
        <v>0.226272</v>
      </c>
      <c r="I118" s="48"/>
      <c r="J118" s="48"/>
      <c r="K118" s="48">
        <v>0.34216400000000002</v>
      </c>
      <c r="L118" s="48"/>
      <c r="M118" s="48"/>
      <c r="N118" s="140">
        <v>100.0000283</v>
      </c>
    </row>
    <row r="119" spans="1:14">
      <c r="A119" s="41">
        <v>5000</v>
      </c>
      <c r="B119" s="81">
        <v>1170.6500000000001</v>
      </c>
      <c r="C119" s="81">
        <v>897.65000000000009</v>
      </c>
      <c r="D119" s="48">
        <v>99.444100000000006</v>
      </c>
      <c r="E119" s="48"/>
      <c r="F119" s="48"/>
      <c r="G119" s="48">
        <v>1.38858E-2</v>
      </c>
      <c r="H119" s="48">
        <v>0.197133</v>
      </c>
      <c r="I119" s="48"/>
      <c r="J119" s="48"/>
      <c r="K119" s="48">
        <v>0.344837</v>
      </c>
      <c r="L119" s="48"/>
      <c r="M119" s="48"/>
      <c r="N119" s="140">
        <v>99.999955799999995</v>
      </c>
    </row>
    <row r="120" spans="1:14">
      <c r="A120" s="41">
        <v>5000</v>
      </c>
      <c r="B120" s="81">
        <v>1172.6600000000001</v>
      </c>
      <c r="C120" s="81">
        <v>899.66000000000008</v>
      </c>
      <c r="D120" s="48">
        <v>99.471199999999996</v>
      </c>
      <c r="E120" s="48"/>
      <c r="F120" s="48"/>
      <c r="G120" s="48">
        <v>1.17003E-2</v>
      </c>
      <c r="H120" s="48">
        <v>0.169794</v>
      </c>
      <c r="I120" s="48"/>
      <c r="J120" s="48"/>
      <c r="K120" s="48">
        <v>0.34726600000000002</v>
      </c>
      <c r="L120" s="48"/>
      <c r="M120" s="48"/>
      <c r="N120" s="140">
        <v>99.999960299999998</v>
      </c>
    </row>
    <row r="121" spans="1:14">
      <c r="A121" s="41">
        <v>5000</v>
      </c>
      <c r="B121" s="81">
        <v>1174.68</v>
      </c>
      <c r="C121" s="81">
        <v>901.68000000000006</v>
      </c>
      <c r="D121" s="48">
        <v>99.496099999999998</v>
      </c>
      <c r="E121" s="48"/>
      <c r="F121" s="48"/>
      <c r="G121" s="48">
        <v>1.2206399999999999E-2</v>
      </c>
      <c r="H121" s="48">
        <v>0.14174300000000001</v>
      </c>
      <c r="I121" s="48"/>
      <c r="J121" s="48"/>
      <c r="K121" s="48">
        <v>0.34990599999999999</v>
      </c>
      <c r="L121" s="48"/>
      <c r="M121" s="48"/>
      <c r="N121" s="140">
        <v>99.999955400000005</v>
      </c>
    </row>
    <row r="122" spans="1:14">
      <c r="A122" s="41">
        <v>5000</v>
      </c>
      <c r="B122" s="81">
        <v>1176.69</v>
      </c>
      <c r="C122" s="81">
        <v>903.69</v>
      </c>
      <c r="D122" s="48">
        <v>99.522900000000007</v>
      </c>
      <c r="E122" s="48"/>
      <c r="F122" s="48"/>
      <c r="G122" s="48">
        <v>1.11416E-2</v>
      </c>
      <c r="H122" s="48">
        <v>0.113422</v>
      </c>
      <c r="I122" s="48"/>
      <c r="J122" s="48"/>
      <c r="K122" s="48">
        <v>0.35255999999999998</v>
      </c>
      <c r="L122" s="48"/>
      <c r="M122" s="48"/>
      <c r="N122" s="140">
        <v>100.00002360000001</v>
      </c>
    </row>
    <row r="123" spans="1:14">
      <c r="A123" s="41">
        <v>5000</v>
      </c>
      <c r="B123" s="81">
        <v>1178.7</v>
      </c>
      <c r="C123" s="81">
        <v>905.7</v>
      </c>
      <c r="D123" s="48">
        <v>99.551400000000001</v>
      </c>
      <c r="E123" s="48"/>
      <c r="F123" s="48"/>
      <c r="G123" s="48">
        <v>1.0034899999999999E-2</v>
      </c>
      <c r="H123" s="48">
        <v>8.3221600000000007E-2</v>
      </c>
      <c r="I123" s="48"/>
      <c r="J123" s="48"/>
      <c r="K123" s="48">
        <v>0.35536000000000001</v>
      </c>
      <c r="L123" s="48"/>
      <c r="M123" s="48"/>
      <c r="N123" s="140">
        <v>100.0000165</v>
      </c>
    </row>
    <row r="124" spans="1:14">
      <c r="A124" s="41">
        <v>5000</v>
      </c>
      <c r="B124" s="81">
        <v>1180.72</v>
      </c>
      <c r="C124" s="81">
        <v>907.72</v>
      </c>
      <c r="D124" s="48">
        <v>99.578699999999998</v>
      </c>
      <c r="E124" s="48"/>
      <c r="F124" s="48"/>
      <c r="G124" s="48">
        <v>9.0310100000000008E-3</v>
      </c>
      <c r="H124" s="48">
        <v>5.4254999999999998E-2</v>
      </c>
      <c r="I124" s="48"/>
      <c r="J124" s="48"/>
      <c r="K124" s="48">
        <v>0.35803099999999999</v>
      </c>
      <c r="L124" s="48"/>
      <c r="M124" s="48"/>
      <c r="N124" s="140">
        <v>100.00001700999999</v>
      </c>
    </row>
    <row r="125" spans="1:14">
      <c r="A125" s="41">
        <v>5000</v>
      </c>
      <c r="B125" s="81">
        <v>1182.73</v>
      </c>
      <c r="C125" s="81">
        <v>909.73</v>
      </c>
      <c r="D125" s="48">
        <v>99.604900000000001</v>
      </c>
      <c r="E125" s="48"/>
      <c r="F125" s="48"/>
      <c r="G125" s="48">
        <v>6.3937400000000002E-3</v>
      </c>
      <c r="H125" s="48">
        <v>2.8158099999999998E-2</v>
      </c>
      <c r="I125" s="48"/>
      <c r="J125" s="48"/>
      <c r="K125" s="48">
        <v>0.36058899999999999</v>
      </c>
      <c r="L125" s="48"/>
      <c r="M125" s="48"/>
      <c r="N125" s="140">
        <v>100.00004084</v>
      </c>
    </row>
    <row r="126" spans="1:14">
      <c r="A126" s="41">
        <v>5000</v>
      </c>
      <c r="B126" s="81">
        <v>1184.74</v>
      </c>
      <c r="C126" s="81">
        <v>911.74</v>
      </c>
      <c r="D126" s="48">
        <v>99.629199999999997</v>
      </c>
      <c r="E126" s="48"/>
      <c r="F126" s="48"/>
      <c r="G126" s="48">
        <v>6.1410099999999997E-3</v>
      </c>
      <c r="H126" s="48">
        <v>1.6339799999999999E-3</v>
      </c>
      <c r="I126" s="48"/>
      <c r="J126" s="48"/>
      <c r="K126" s="48">
        <v>0.363043</v>
      </c>
      <c r="L126" s="48"/>
      <c r="M126" s="48"/>
      <c r="N126" s="140">
        <v>100.00001798999999</v>
      </c>
    </row>
    <row r="127" spans="1:14">
      <c r="A127" s="41">
        <v>5000</v>
      </c>
      <c r="B127" s="81">
        <v>1186.76</v>
      </c>
      <c r="C127" s="81">
        <v>913.76</v>
      </c>
      <c r="D127" s="48">
        <v>99.633700000000005</v>
      </c>
      <c r="E127" s="48"/>
      <c r="F127" s="48"/>
      <c r="G127" s="48">
        <v>2.7960699999999999E-3</v>
      </c>
      <c r="H127" s="48"/>
      <c r="I127" s="48"/>
      <c r="J127" s="48"/>
      <c r="K127" s="48">
        <v>0.36347099999999999</v>
      </c>
      <c r="L127" s="48"/>
      <c r="M127" s="48"/>
      <c r="N127" s="140">
        <v>99.999967070000011</v>
      </c>
    </row>
    <row r="128" spans="1:14">
      <c r="A128" s="41">
        <v>5000</v>
      </c>
      <c r="B128" s="81">
        <v>1188.77</v>
      </c>
      <c r="C128" s="81">
        <v>915.77</v>
      </c>
      <c r="D128" s="48">
        <v>99.636200000000002</v>
      </c>
      <c r="E128" s="48"/>
      <c r="F128" s="48"/>
      <c r="G128" s="48">
        <v>4.1563800000000002E-4</v>
      </c>
      <c r="H128" s="48"/>
      <c r="I128" s="48"/>
      <c r="J128" s="48"/>
      <c r="K128" s="48">
        <v>0.36334300000000003</v>
      </c>
      <c r="L128" s="48"/>
      <c r="M128" s="48"/>
      <c r="N128" s="140">
        <v>99.99995863800001</v>
      </c>
    </row>
    <row r="129" spans="1:14">
      <c r="A129" s="41">
        <v>5000</v>
      </c>
      <c r="B129" s="81">
        <v>1190.79</v>
      </c>
      <c r="C129" s="81">
        <v>917.79</v>
      </c>
      <c r="D129" s="48">
        <v>99.636600000000001</v>
      </c>
      <c r="E129" s="48"/>
      <c r="F129" s="48"/>
      <c r="G129" s="48"/>
      <c r="H129" s="48"/>
      <c r="I129" s="48"/>
      <c r="J129" s="48"/>
      <c r="K129" s="48">
        <v>0.36339900000000003</v>
      </c>
      <c r="L129" s="48"/>
      <c r="M129" s="48"/>
      <c r="N129" s="140">
        <v>99.999999000000003</v>
      </c>
    </row>
    <row r="130" spans="1:14">
      <c r="A130" s="41">
        <v>5000</v>
      </c>
      <c r="B130" s="81">
        <v>1192.8</v>
      </c>
      <c r="C130" s="81">
        <v>919.8</v>
      </c>
      <c r="D130" s="48">
        <v>99.636600000000001</v>
      </c>
      <c r="E130" s="48"/>
      <c r="F130" s="48"/>
      <c r="G130" s="48"/>
      <c r="H130" s="48"/>
      <c r="I130" s="48"/>
      <c r="J130" s="48"/>
      <c r="K130" s="48">
        <v>0.36338999999999999</v>
      </c>
      <c r="L130" s="48"/>
      <c r="M130" s="48"/>
      <c r="N130" s="140">
        <v>99.999989999999997</v>
      </c>
    </row>
    <row r="131" spans="1:14">
      <c r="A131" s="41">
        <v>5000</v>
      </c>
      <c r="B131" s="81">
        <v>1194.81</v>
      </c>
      <c r="C131" s="81">
        <v>921.81</v>
      </c>
      <c r="D131" s="48">
        <v>99.636600000000001</v>
      </c>
      <c r="E131" s="48"/>
      <c r="F131" s="48"/>
      <c r="G131" s="48"/>
      <c r="H131" s="48"/>
      <c r="I131" s="48"/>
      <c r="J131" s="48"/>
      <c r="K131" s="48">
        <v>0.36336600000000002</v>
      </c>
      <c r="L131" s="48"/>
      <c r="M131" s="48"/>
      <c r="N131" s="140">
        <v>99.999966000000001</v>
      </c>
    </row>
    <row r="132" spans="1:14">
      <c r="A132" s="41">
        <v>5000</v>
      </c>
      <c r="B132" s="81">
        <v>1196.83</v>
      </c>
      <c r="C132" s="81">
        <v>923.82999999999993</v>
      </c>
      <c r="D132" s="48">
        <v>99.636700000000005</v>
      </c>
      <c r="E132" s="48"/>
      <c r="F132" s="48"/>
      <c r="G132" s="48"/>
      <c r="H132" s="48"/>
      <c r="I132" s="48"/>
      <c r="J132" s="48"/>
      <c r="K132" s="48">
        <v>0.36333599999999999</v>
      </c>
      <c r="L132" s="48"/>
      <c r="M132" s="48"/>
      <c r="N132" s="140">
        <v>100.00003600000001</v>
      </c>
    </row>
    <row r="133" spans="1:14">
      <c r="A133" s="41">
        <v>5000</v>
      </c>
      <c r="B133" s="81">
        <v>1198.8399999999999</v>
      </c>
      <c r="C133" s="81">
        <v>925.83999999999992</v>
      </c>
      <c r="D133" s="48">
        <v>99.636799999999994</v>
      </c>
      <c r="E133" s="48"/>
      <c r="F133" s="48"/>
      <c r="G133" s="48"/>
      <c r="H133" s="48"/>
      <c r="I133" s="48"/>
      <c r="J133" s="48"/>
      <c r="K133" s="48">
        <v>0.36321900000000001</v>
      </c>
      <c r="L133" s="48"/>
      <c r="M133" s="48"/>
      <c r="N133" s="140">
        <v>100.00001899999999</v>
      </c>
    </row>
    <row r="134" spans="1:14">
      <c r="A134" s="41">
        <v>5000</v>
      </c>
      <c r="B134" s="81">
        <v>1200.8499999999999</v>
      </c>
      <c r="C134" s="81">
        <v>927.84999999999991</v>
      </c>
      <c r="D134" s="48">
        <v>99.636799999999994</v>
      </c>
      <c r="E134" s="48"/>
      <c r="F134" s="48"/>
      <c r="G134" s="48"/>
      <c r="H134" s="48"/>
      <c r="I134" s="48"/>
      <c r="J134" s="48"/>
      <c r="K134" s="48">
        <v>0.36317100000000002</v>
      </c>
      <c r="L134" s="48"/>
      <c r="M134" s="48"/>
      <c r="N134" s="140">
        <v>99.999970999999988</v>
      </c>
    </row>
    <row r="135" spans="1:14">
      <c r="A135" s="41">
        <v>5000</v>
      </c>
      <c r="B135" s="81">
        <v>1202.8699999999999</v>
      </c>
      <c r="C135" s="81">
        <v>929.86999999999989</v>
      </c>
      <c r="D135" s="48">
        <v>99.636600000000001</v>
      </c>
      <c r="E135" s="48"/>
      <c r="F135" s="48"/>
      <c r="G135" s="48"/>
      <c r="H135" s="48"/>
      <c r="I135" s="48"/>
      <c r="J135" s="48"/>
      <c r="K135" s="48">
        <v>0.36338700000000002</v>
      </c>
      <c r="L135" s="48"/>
      <c r="M135" s="48"/>
      <c r="N135" s="140">
        <v>99.999987000000004</v>
      </c>
    </row>
    <row r="136" spans="1:14">
      <c r="A136" s="41">
        <v>5000</v>
      </c>
      <c r="B136" s="81">
        <v>1204.8800000000001</v>
      </c>
      <c r="C136" s="81">
        <v>931.88000000000011</v>
      </c>
      <c r="D136" s="48">
        <v>99.636499999999998</v>
      </c>
      <c r="E136" s="48"/>
      <c r="F136" s="48"/>
      <c r="G136" s="48"/>
      <c r="H136" s="48"/>
      <c r="I136" s="48"/>
      <c r="J136" s="48"/>
      <c r="K136" s="48">
        <v>0.36352499999999999</v>
      </c>
      <c r="L136" s="48"/>
      <c r="M136" s="48"/>
      <c r="N136" s="140">
        <v>100.00002499999999</v>
      </c>
    </row>
    <row r="137" spans="1:14">
      <c r="A137" s="41">
        <v>5000</v>
      </c>
      <c r="B137" s="81">
        <v>1206.8900000000001</v>
      </c>
      <c r="C137" s="81">
        <v>933.8900000000001</v>
      </c>
      <c r="D137" s="48">
        <v>99.636499999999998</v>
      </c>
      <c r="E137" s="48"/>
      <c r="F137" s="48"/>
      <c r="G137" s="48"/>
      <c r="H137" s="48"/>
      <c r="I137" s="48"/>
      <c r="J137" s="48"/>
      <c r="K137" s="48">
        <v>0.36353799999999997</v>
      </c>
      <c r="L137" s="48"/>
      <c r="M137" s="48"/>
      <c r="N137" s="140">
        <v>100.000038</v>
      </c>
    </row>
    <row r="138" spans="1:14">
      <c r="A138" s="41">
        <v>5000</v>
      </c>
      <c r="B138" s="81">
        <v>1208.9100000000001</v>
      </c>
      <c r="C138" s="81">
        <v>935.91000000000008</v>
      </c>
      <c r="D138" s="48">
        <v>99.636700000000005</v>
      </c>
      <c r="E138" s="48"/>
      <c r="F138" s="48"/>
      <c r="G138" s="48"/>
      <c r="H138" s="48"/>
      <c r="I138" s="48"/>
      <c r="J138" s="48"/>
      <c r="K138" s="48">
        <v>0.36329699999999998</v>
      </c>
      <c r="L138" s="48"/>
      <c r="M138" s="48"/>
      <c r="N138" s="140">
        <v>99.999997000000008</v>
      </c>
    </row>
    <row r="139" spans="1:14">
      <c r="A139" s="41">
        <v>5000</v>
      </c>
      <c r="B139" s="81">
        <v>1210.92</v>
      </c>
      <c r="C139" s="81">
        <v>937.92000000000007</v>
      </c>
      <c r="D139" s="48">
        <v>99.636700000000005</v>
      </c>
      <c r="E139" s="48"/>
      <c r="F139" s="48"/>
      <c r="G139" s="48"/>
      <c r="H139" s="48"/>
      <c r="I139" s="48"/>
      <c r="J139" s="48"/>
      <c r="K139" s="48">
        <v>0.363257</v>
      </c>
      <c r="L139" s="48"/>
      <c r="M139" s="48"/>
      <c r="N139" s="140">
        <v>99.999957000000009</v>
      </c>
    </row>
    <row r="140" spans="1:14">
      <c r="A140" s="41">
        <v>5000</v>
      </c>
      <c r="B140" s="81">
        <v>1212.93</v>
      </c>
      <c r="C140" s="81">
        <v>939.93000000000006</v>
      </c>
      <c r="D140" s="48">
        <v>99.636899999999997</v>
      </c>
      <c r="E140" s="48"/>
      <c r="F140" s="48"/>
      <c r="G140" s="48"/>
      <c r="H140" s="48"/>
      <c r="I140" s="48"/>
      <c r="J140" s="48"/>
      <c r="K140" s="48">
        <v>0.36311399999999999</v>
      </c>
      <c r="L140" s="48"/>
      <c r="M140" s="48"/>
      <c r="N140" s="140">
        <v>100.00001399999999</v>
      </c>
    </row>
    <row r="141" spans="1:14">
      <c r="A141" s="41">
        <v>5000</v>
      </c>
      <c r="B141" s="81">
        <v>1214.95</v>
      </c>
      <c r="C141" s="81">
        <v>941.95</v>
      </c>
      <c r="D141" s="48">
        <v>99.636799999999994</v>
      </c>
      <c r="E141" s="48"/>
      <c r="F141" s="48"/>
      <c r="G141" s="48"/>
      <c r="H141" s="48"/>
      <c r="I141" s="48"/>
      <c r="J141" s="48"/>
      <c r="K141" s="48">
        <v>0.36319400000000002</v>
      </c>
      <c r="L141" s="48"/>
      <c r="M141" s="48"/>
      <c r="N141" s="140">
        <v>99.999993999999987</v>
      </c>
    </row>
    <row r="142" spans="1:14">
      <c r="A142" s="41">
        <v>5000</v>
      </c>
      <c r="B142" s="81">
        <v>1216.96</v>
      </c>
      <c r="C142" s="81">
        <v>943.96</v>
      </c>
      <c r="D142" s="48">
        <v>99.636899999999997</v>
      </c>
      <c r="E142" s="48"/>
      <c r="F142" s="48"/>
      <c r="G142" s="48"/>
      <c r="H142" s="48"/>
      <c r="I142" s="48"/>
      <c r="J142" s="48"/>
      <c r="K142" s="48">
        <v>0.363145</v>
      </c>
      <c r="L142" s="48"/>
      <c r="M142" s="48"/>
      <c r="N142" s="140">
        <v>100.000045</v>
      </c>
    </row>
    <row r="143" spans="1:14">
      <c r="A143" s="41">
        <v>5000</v>
      </c>
      <c r="B143" s="81">
        <v>1218.97</v>
      </c>
      <c r="C143" s="81">
        <v>945.97</v>
      </c>
      <c r="D143" s="48">
        <v>99.636700000000005</v>
      </c>
      <c r="E143" s="48"/>
      <c r="F143" s="48"/>
      <c r="G143" s="48"/>
      <c r="H143" s="48"/>
      <c r="I143" s="48"/>
      <c r="J143" s="48"/>
      <c r="K143" s="48">
        <v>0.36326199999999997</v>
      </c>
      <c r="L143" s="48"/>
      <c r="M143" s="48"/>
      <c r="N143" s="140">
        <v>99.999962000000011</v>
      </c>
    </row>
    <row r="144" spans="1:14">
      <c r="A144" s="41">
        <v>5000</v>
      </c>
      <c r="B144" s="81">
        <v>1220.99</v>
      </c>
      <c r="C144" s="81">
        <v>947.99</v>
      </c>
      <c r="D144" s="48">
        <v>99.636899999999997</v>
      </c>
      <c r="E144" s="48"/>
      <c r="F144" s="48"/>
      <c r="G144" s="48"/>
      <c r="H144" s="48"/>
      <c r="I144" s="48"/>
      <c r="J144" s="48"/>
      <c r="K144" s="48">
        <v>0.36313400000000001</v>
      </c>
      <c r="L144" s="48"/>
      <c r="M144" s="48"/>
      <c r="N144" s="140">
        <v>100.000034</v>
      </c>
    </row>
    <row r="145" spans="1:14">
      <c r="A145" s="98">
        <v>5000</v>
      </c>
      <c r="B145" s="126">
        <v>1223</v>
      </c>
      <c r="C145" s="126">
        <v>950</v>
      </c>
      <c r="D145" s="50">
        <v>99.637</v>
      </c>
      <c r="E145" s="50"/>
      <c r="F145" s="50"/>
      <c r="G145" s="50"/>
      <c r="H145" s="50"/>
      <c r="I145" s="50"/>
      <c r="J145" s="50"/>
      <c r="K145" s="50">
        <v>0.36299799999999999</v>
      </c>
      <c r="L145" s="50"/>
      <c r="M145" s="50"/>
      <c r="N145" s="140">
        <v>99.999998000000005</v>
      </c>
    </row>
    <row r="146" spans="1:14">
      <c r="A146" s="121"/>
      <c r="B146" s="121"/>
      <c r="C146" s="121"/>
    </row>
    <row r="147" spans="1:14" ht="15" thickBot="1">
      <c r="A147" s="122"/>
      <c r="B147" s="122"/>
      <c r="C147" s="122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</row>
    <row r="148" spans="1:14" ht="21.75" customHeight="1" thickBot="1">
      <c r="A148" s="123" t="s">
        <v>195</v>
      </c>
      <c r="B148" s="123"/>
      <c r="C148" s="123"/>
      <c r="D148" s="25"/>
      <c r="E148" s="25"/>
      <c r="F148" s="25"/>
      <c r="G148" s="25"/>
      <c r="H148" s="25"/>
      <c r="I148" s="49"/>
      <c r="J148" s="49"/>
      <c r="K148" s="49"/>
      <c r="L148" s="49"/>
      <c r="M148" s="49"/>
      <c r="N148" s="49"/>
    </row>
    <row r="149" spans="1:14" ht="18">
      <c r="A149" s="119" t="s">
        <v>152</v>
      </c>
      <c r="B149" s="120" t="s">
        <v>153</v>
      </c>
      <c r="C149" s="120" t="s">
        <v>154</v>
      </c>
      <c r="D149" s="124" t="s">
        <v>295</v>
      </c>
      <c r="E149" s="124" t="s">
        <v>298</v>
      </c>
      <c r="F149" s="124" t="s">
        <v>300</v>
      </c>
      <c r="G149" s="124" t="s">
        <v>305</v>
      </c>
      <c r="H149" s="124" t="s">
        <v>306</v>
      </c>
      <c r="I149" s="124" t="s">
        <v>307</v>
      </c>
      <c r="J149" s="124" t="s">
        <v>301</v>
      </c>
      <c r="K149" s="124" t="s">
        <v>302</v>
      </c>
      <c r="L149" s="124" t="s">
        <v>303</v>
      </c>
      <c r="M149" s="124" t="s">
        <v>304</v>
      </c>
      <c r="N149" s="125" t="s">
        <v>137</v>
      </c>
    </row>
    <row r="150" spans="1:14">
      <c r="A150" s="41">
        <v>5000</v>
      </c>
      <c r="B150" s="81">
        <v>963.26800000000003</v>
      </c>
      <c r="C150" s="81">
        <f t="shared" ref="C150:C194" si="0">B150-273</f>
        <v>690.26800000000003</v>
      </c>
      <c r="D150" s="48">
        <v>38.893999999999998</v>
      </c>
      <c r="E150" s="48">
        <v>0.67075499999999999</v>
      </c>
      <c r="F150" s="48"/>
      <c r="G150" s="48">
        <v>0.57619799999999999</v>
      </c>
      <c r="H150" s="48"/>
      <c r="I150" s="48">
        <v>21.363800000000001</v>
      </c>
      <c r="J150" s="48">
        <v>30.9438</v>
      </c>
      <c r="K150" s="48">
        <v>6.4460799999999999E-2</v>
      </c>
      <c r="L150" s="48">
        <v>5.2055800000000003</v>
      </c>
      <c r="M150" s="48">
        <v>2.2813599999999998</v>
      </c>
      <c r="N150" s="51">
        <v>99.9999538</v>
      </c>
    </row>
    <row r="151" spans="1:14">
      <c r="A151" s="41">
        <v>5000</v>
      </c>
      <c r="B151" s="81">
        <v>965.28200000000004</v>
      </c>
      <c r="C151" s="81">
        <f t="shared" si="0"/>
        <v>692.28200000000004</v>
      </c>
      <c r="D151" s="48">
        <v>44.317100000000003</v>
      </c>
      <c r="E151" s="48">
        <v>0.669624</v>
      </c>
      <c r="F151" s="48"/>
      <c r="G151" s="48">
        <v>0.56711900000000004</v>
      </c>
      <c r="H151" s="48"/>
      <c r="I151" s="48">
        <v>18.410599999999999</v>
      </c>
      <c r="J151" s="48">
        <v>29.071000000000002</v>
      </c>
      <c r="K151" s="48">
        <v>6.4933900000000003E-2</v>
      </c>
      <c r="L151" s="48">
        <v>5.0387399999999998</v>
      </c>
      <c r="M151" s="48">
        <v>1.8608499999999999</v>
      </c>
      <c r="N151" s="51">
        <v>99.999966900000004</v>
      </c>
    </row>
    <row r="152" spans="1:14">
      <c r="A152" s="41">
        <v>5000</v>
      </c>
      <c r="B152" s="81">
        <v>967.29499999999996</v>
      </c>
      <c r="C152" s="81">
        <f t="shared" si="0"/>
        <v>694.29499999999996</v>
      </c>
      <c r="D152" s="48">
        <v>48.639499999999998</v>
      </c>
      <c r="E152" s="48">
        <v>0.66933799999999999</v>
      </c>
      <c r="F152" s="48"/>
      <c r="G152" s="48">
        <v>0.55939000000000005</v>
      </c>
      <c r="H152" s="48"/>
      <c r="I152" s="48">
        <v>16.0246</v>
      </c>
      <c r="J152" s="48">
        <v>27.615500000000001</v>
      </c>
      <c r="K152" s="48">
        <v>6.5304100000000004E-2</v>
      </c>
      <c r="L152" s="48">
        <v>4.9090600000000002</v>
      </c>
      <c r="M152" s="48">
        <v>1.5172300000000001</v>
      </c>
      <c r="N152" s="51">
        <v>99.999922100000006</v>
      </c>
    </row>
    <row r="153" spans="1:14">
      <c r="A153" s="41">
        <v>5000</v>
      </c>
      <c r="B153" s="81">
        <v>969.30899999999997</v>
      </c>
      <c r="C153" s="81">
        <f t="shared" si="0"/>
        <v>696.30899999999997</v>
      </c>
      <c r="D153" s="48">
        <v>53.470999999999997</v>
      </c>
      <c r="E153" s="48">
        <v>0.66858600000000001</v>
      </c>
      <c r="F153" s="48"/>
      <c r="G153" s="48">
        <v>0.55038200000000004</v>
      </c>
      <c r="H153" s="48"/>
      <c r="I153" s="48">
        <v>13.410399999999999</v>
      </c>
      <c r="J153" s="48">
        <v>25.931699999999999</v>
      </c>
      <c r="K153" s="48">
        <v>6.5775E-2</v>
      </c>
      <c r="L153" s="48">
        <v>4.7593699999999997</v>
      </c>
      <c r="M153" s="48">
        <v>1.1427799999999999</v>
      </c>
      <c r="N153" s="51">
        <v>99.999992999999989</v>
      </c>
    </row>
    <row r="154" spans="1:14">
      <c r="A154" s="41">
        <v>5000</v>
      </c>
      <c r="B154" s="81">
        <v>971.322</v>
      </c>
      <c r="C154" s="81">
        <f t="shared" si="0"/>
        <v>698.322</v>
      </c>
      <c r="D154" s="48">
        <v>58.007100000000001</v>
      </c>
      <c r="E154" s="48">
        <v>0.66781900000000005</v>
      </c>
      <c r="F154" s="48"/>
      <c r="G154" s="48">
        <v>0.54237100000000005</v>
      </c>
      <c r="H154" s="48"/>
      <c r="I154" s="48">
        <v>10.935700000000001</v>
      </c>
      <c r="J154" s="48">
        <v>24.376000000000001</v>
      </c>
      <c r="K154" s="48">
        <v>6.6179100000000005E-2</v>
      </c>
      <c r="L154" s="48">
        <v>4.6215900000000003</v>
      </c>
      <c r="M154" s="48">
        <v>0.78330500000000003</v>
      </c>
      <c r="N154" s="51">
        <v>100.0000641</v>
      </c>
    </row>
    <row r="155" spans="1:14">
      <c r="A155" s="41">
        <v>5000</v>
      </c>
      <c r="B155" s="81">
        <v>973.33600000000001</v>
      </c>
      <c r="C155" s="81">
        <f t="shared" si="0"/>
        <v>700.33600000000001</v>
      </c>
      <c r="D155" s="48">
        <v>62.772500000000001</v>
      </c>
      <c r="E155" s="48">
        <v>0.66694299999999995</v>
      </c>
      <c r="F155" s="48"/>
      <c r="G155" s="48">
        <v>0.53379699999999997</v>
      </c>
      <c r="H155" s="48"/>
      <c r="I155" s="48">
        <v>8.3496199999999998</v>
      </c>
      <c r="J155" s="48">
        <v>22.726299999999998</v>
      </c>
      <c r="K155" s="48">
        <v>6.6628599999999996E-2</v>
      </c>
      <c r="L155" s="48">
        <v>4.4753499999999997</v>
      </c>
      <c r="M155" s="48">
        <v>0.40881099999999998</v>
      </c>
      <c r="N155" s="51">
        <v>99.999949600000008</v>
      </c>
    </row>
    <row r="156" spans="1:14">
      <c r="A156" s="41">
        <v>5000</v>
      </c>
      <c r="B156" s="81">
        <v>975.34900000000005</v>
      </c>
      <c r="C156" s="81">
        <f t="shared" si="0"/>
        <v>702.34900000000005</v>
      </c>
      <c r="D156" s="48">
        <v>67.283699999999996</v>
      </c>
      <c r="E156" s="48">
        <v>0.66474500000000003</v>
      </c>
      <c r="F156" s="48"/>
      <c r="G156" s="48">
        <v>0.52708999999999995</v>
      </c>
      <c r="H156" s="48"/>
      <c r="I156" s="48">
        <v>5.9054399999999996</v>
      </c>
      <c r="J156" s="48">
        <v>21.1647</v>
      </c>
      <c r="K156" s="48">
        <v>6.6994300000000007E-2</v>
      </c>
      <c r="L156" s="48">
        <v>4.3380400000000003</v>
      </c>
      <c r="M156" s="48">
        <v>4.9367899999999999E-2</v>
      </c>
      <c r="N156" s="51">
        <v>100.00007719999999</v>
      </c>
    </row>
    <row r="157" spans="1:14">
      <c r="A157" s="41">
        <v>5000</v>
      </c>
      <c r="B157" s="81">
        <v>977.36199999999997</v>
      </c>
      <c r="C157" s="81">
        <f t="shared" si="0"/>
        <v>704.36199999999997</v>
      </c>
      <c r="D157" s="48">
        <v>68.629900000000006</v>
      </c>
      <c r="E157" s="48">
        <v>0.67190499999999997</v>
      </c>
      <c r="F157" s="48"/>
      <c r="G157" s="48">
        <v>0.51095800000000002</v>
      </c>
      <c r="H157" s="48"/>
      <c r="I157" s="48">
        <v>5.1634799999999998</v>
      </c>
      <c r="J157" s="48">
        <v>20.6752</v>
      </c>
      <c r="K157" s="48">
        <v>6.7853899999999995E-2</v>
      </c>
      <c r="L157" s="48">
        <v>4.2806899999999999</v>
      </c>
      <c r="M157" s="48"/>
      <c r="N157" s="51">
        <v>99.99998690000001</v>
      </c>
    </row>
    <row r="158" spans="1:14">
      <c r="A158" s="41">
        <v>5000</v>
      </c>
      <c r="B158" s="81">
        <v>979.37599999999998</v>
      </c>
      <c r="C158" s="81">
        <f t="shared" si="0"/>
        <v>706.37599999999998</v>
      </c>
      <c r="D158" s="48">
        <v>69.234399999999994</v>
      </c>
      <c r="E158" s="48">
        <v>0.67790399999999995</v>
      </c>
      <c r="F158" s="48"/>
      <c r="G158" s="48">
        <v>0.49744100000000002</v>
      </c>
      <c r="H158" s="48"/>
      <c r="I158" s="48">
        <v>4.8044099999999998</v>
      </c>
      <c r="J158" s="48">
        <v>20.468299999999999</v>
      </c>
      <c r="K158" s="48">
        <v>6.8576999999999999E-2</v>
      </c>
      <c r="L158" s="48">
        <v>4.2489400000000002</v>
      </c>
      <c r="M158" s="48"/>
      <c r="N158" s="51">
        <v>99.999972</v>
      </c>
    </row>
    <row r="159" spans="1:14">
      <c r="A159" s="41">
        <v>5000</v>
      </c>
      <c r="B159" s="81">
        <v>981.38900000000001</v>
      </c>
      <c r="C159" s="81">
        <f t="shared" si="0"/>
        <v>708.38900000000001</v>
      </c>
      <c r="D159" s="48">
        <v>69.842100000000002</v>
      </c>
      <c r="E159" s="48">
        <v>0.68402799999999997</v>
      </c>
      <c r="F159" s="48"/>
      <c r="G159" s="48">
        <v>0.48379499999999998</v>
      </c>
      <c r="H159" s="48"/>
      <c r="I159" s="48">
        <v>4.4434199999999997</v>
      </c>
      <c r="J159" s="48">
        <v>20.2605</v>
      </c>
      <c r="K159" s="48">
        <v>6.9309399999999993E-2</v>
      </c>
      <c r="L159" s="48">
        <v>4.2168900000000002</v>
      </c>
      <c r="M159" s="48"/>
      <c r="N159" s="51">
        <v>100.0000424</v>
      </c>
    </row>
    <row r="160" spans="1:14">
      <c r="A160" s="41">
        <v>5000</v>
      </c>
      <c r="B160" s="81">
        <v>983.40300000000002</v>
      </c>
      <c r="C160" s="81">
        <f t="shared" si="0"/>
        <v>710.40300000000002</v>
      </c>
      <c r="D160" s="48">
        <v>70.471199999999996</v>
      </c>
      <c r="E160" s="48">
        <v>0.68993700000000002</v>
      </c>
      <c r="F160" s="48"/>
      <c r="G160" s="48">
        <v>0.46961999999999998</v>
      </c>
      <c r="H160" s="48"/>
      <c r="I160" s="48">
        <v>4.0698699999999999</v>
      </c>
      <c r="J160" s="48">
        <v>20.0457</v>
      </c>
      <c r="K160" s="48">
        <v>7.0090899999999998E-2</v>
      </c>
      <c r="L160" s="48">
        <v>4.1835500000000003</v>
      </c>
      <c r="M160" s="48"/>
      <c r="N160" s="51">
        <v>99.999967899999987</v>
      </c>
    </row>
    <row r="161" spans="1:14">
      <c r="A161" s="41">
        <v>5000</v>
      </c>
      <c r="B161" s="81">
        <v>985.41600000000005</v>
      </c>
      <c r="C161" s="81">
        <f t="shared" si="0"/>
        <v>712.41600000000005</v>
      </c>
      <c r="D161" s="48">
        <v>71.439800000000005</v>
      </c>
      <c r="E161" s="48">
        <v>0.69606900000000005</v>
      </c>
      <c r="F161" s="48"/>
      <c r="G161" s="48">
        <v>0.45098500000000002</v>
      </c>
      <c r="H161" s="48"/>
      <c r="I161" s="48">
        <v>3.5115500000000002</v>
      </c>
      <c r="J161" s="48">
        <v>19.703499999999998</v>
      </c>
      <c r="K161" s="48">
        <v>7.1192000000000005E-2</v>
      </c>
      <c r="L161" s="48">
        <v>4.1269099999999996</v>
      </c>
      <c r="M161" s="48"/>
      <c r="N161" s="51">
        <v>100.000006</v>
      </c>
    </row>
    <row r="162" spans="1:14">
      <c r="A162" s="41">
        <v>5000</v>
      </c>
      <c r="B162" s="81">
        <v>987.43</v>
      </c>
      <c r="C162" s="81">
        <f t="shared" si="0"/>
        <v>714.43</v>
      </c>
      <c r="D162" s="48">
        <v>71.812899999999999</v>
      </c>
      <c r="E162" s="48">
        <v>0.70171700000000004</v>
      </c>
      <c r="F162" s="48"/>
      <c r="G162" s="48">
        <v>0.44010899999999997</v>
      </c>
      <c r="H162" s="48"/>
      <c r="I162" s="48">
        <v>3.2720099999999999</v>
      </c>
      <c r="J162" s="48">
        <v>19.590900000000001</v>
      </c>
      <c r="K162" s="48">
        <v>7.1739600000000001E-2</v>
      </c>
      <c r="L162" s="48">
        <v>4.1106400000000001</v>
      </c>
      <c r="M162" s="48"/>
      <c r="N162" s="51">
        <v>100.00001560000001</v>
      </c>
    </row>
    <row r="163" spans="1:14">
      <c r="A163" s="41">
        <v>5000</v>
      </c>
      <c r="B163" s="81">
        <v>989.44299999999998</v>
      </c>
      <c r="C163" s="81">
        <f t="shared" si="0"/>
        <v>716.44299999999998</v>
      </c>
      <c r="D163" s="48">
        <v>72.540400000000005</v>
      </c>
      <c r="E163" s="48">
        <v>0.70795699999999995</v>
      </c>
      <c r="F163" s="48"/>
      <c r="G163" s="48">
        <v>0.42608299999999999</v>
      </c>
      <c r="H163" s="48"/>
      <c r="I163" s="48">
        <v>2.8534299999999999</v>
      </c>
      <c r="J163" s="48">
        <v>19.3291</v>
      </c>
      <c r="K163" s="48">
        <v>7.2472400000000006E-2</v>
      </c>
      <c r="L163" s="48">
        <v>4.0705600000000004</v>
      </c>
      <c r="M163" s="48"/>
      <c r="N163" s="51">
        <v>100.0000024</v>
      </c>
    </row>
    <row r="164" spans="1:14">
      <c r="A164" s="41">
        <v>5000</v>
      </c>
      <c r="B164" s="81">
        <v>991.45600000000002</v>
      </c>
      <c r="C164" s="81">
        <f t="shared" si="0"/>
        <v>718.45600000000002</v>
      </c>
      <c r="D164" s="48">
        <v>73.194599999999994</v>
      </c>
      <c r="E164" s="48">
        <v>0.71339200000000003</v>
      </c>
      <c r="F164" s="48"/>
      <c r="G164" s="48">
        <v>0.41051799999999999</v>
      </c>
      <c r="H164" s="48"/>
      <c r="I164" s="48">
        <v>2.4527299999999999</v>
      </c>
      <c r="J164" s="48">
        <v>19.120899999999999</v>
      </c>
      <c r="K164" s="48">
        <v>7.3398599999999994E-2</v>
      </c>
      <c r="L164" s="48">
        <v>4.0344699999999998</v>
      </c>
      <c r="M164" s="48"/>
      <c r="N164" s="51">
        <v>100.00000859999999</v>
      </c>
    </row>
    <row r="165" spans="1:14">
      <c r="A165" s="41">
        <v>5000</v>
      </c>
      <c r="B165" s="81">
        <v>993.47</v>
      </c>
      <c r="C165" s="81">
        <f t="shared" si="0"/>
        <v>720.47</v>
      </c>
      <c r="D165" s="48">
        <v>74.072500000000005</v>
      </c>
      <c r="E165" s="48">
        <v>0.72019200000000005</v>
      </c>
      <c r="F165" s="48"/>
      <c r="G165" s="48">
        <v>0.39504499999999998</v>
      </c>
      <c r="H165" s="48"/>
      <c r="I165" s="48">
        <v>1.97285</v>
      </c>
      <c r="J165" s="48">
        <v>18.777999999999999</v>
      </c>
      <c r="K165" s="48">
        <v>7.4235999999999996E-2</v>
      </c>
      <c r="L165" s="48">
        <v>3.9872000000000001</v>
      </c>
      <c r="M165" s="48"/>
      <c r="N165" s="51">
        <v>100.00002299999998</v>
      </c>
    </row>
    <row r="166" spans="1:14">
      <c r="A166" s="41">
        <v>5000</v>
      </c>
      <c r="B166" s="81">
        <v>995.48299999999995</v>
      </c>
      <c r="C166" s="81">
        <f t="shared" si="0"/>
        <v>722.48299999999995</v>
      </c>
      <c r="D166" s="48">
        <v>74.746200000000002</v>
      </c>
      <c r="E166" s="48">
        <v>0.72589099999999995</v>
      </c>
      <c r="F166" s="48"/>
      <c r="G166" s="48">
        <v>0.37968600000000002</v>
      </c>
      <c r="H166" s="48"/>
      <c r="I166" s="48">
        <v>1.5649</v>
      </c>
      <c r="J166" s="48">
        <v>18.558199999999999</v>
      </c>
      <c r="K166" s="48">
        <v>7.5120699999999999E-2</v>
      </c>
      <c r="L166" s="48">
        <v>3.94998</v>
      </c>
      <c r="M166" s="48"/>
      <c r="N166" s="51">
        <v>99.999977700000002</v>
      </c>
    </row>
    <row r="167" spans="1:14">
      <c r="A167" s="41">
        <v>5000</v>
      </c>
      <c r="B167" s="81">
        <v>997.49699999999996</v>
      </c>
      <c r="C167" s="81">
        <f t="shared" si="0"/>
        <v>724.49699999999996</v>
      </c>
      <c r="D167" s="48">
        <v>75.394000000000005</v>
      </c>
      <c r="E167" s="48">
        <v>0.73179899999999998</v>
      </c>
      <c r="F167" s="48"/>
      <c r="G167" s="48">
        <v>0.36545100000000003</v>
      </c>
      <c r="H167" s="48"/>
      <c r="I167" s="48">
        <v>1.1861200000000001</v>
      </c>
      <c r="J167" s="48">
        <v>18.3306</v>
      </c>
      <c r="K167" s="48">
        <v>7.5915700000000003E-2</v>
      </c>
      <c r="L167" s="48">
        <v>3.9161100000000002</v>
      </c>
      <c r="M167" s="48"/>
      <c r="N167" s="51">
        <v>99.999995699999999</v>
      </c>
    </row>
    <row r="168" spans="1:14">
      <c r="A168" s="41">
        <v>5000</v>
      </c>
      <c r="B168" s="81">
        <v>999.51</v>
      </c>
      <c r="C168" s="81">
        <f t="shared" si="0"/>
        <v>726.51</v>
      </c>
      <c r="D168" s="48">
        <v>76.145399999999995</v>
      </c>
      <c r="E168" s="48">
        <v>0.73713399999999996</v>
      </c>
      <c r="F168" s="48"/>
      <c r="G168" s="48">
        <v>0.349277</v>
      </c>
      <c r="H168" s="48"/>
      <c r="I168" s="48">
        <v>0.74059399999999997</v>
      </c>
      <c r="J168" s="48">
        <v>18.075800000000001</v>
      </c>
      <c r="K168" s="48">
        <v>7.6899800000000004E-2</v>
      </c>
      <c r="L168" s="48">
        <v>3.8748399999999998</v>
      </c>
      <c r="M168" s="48"/>
      <c r="N168" s="51">
        <v>99.999944800000009</v>
      </c>
    </row>
    <row r="169" spans="1:14">
      <c r="A169" s="41">
        <v>5000</v>
      </c>
      <c r="B169" s="81">
        <v>1001.52</v>
      </c>
      <c r="C169" s="81">
        <f t="shared" si="0"/>
        <v>728.52</v>
      </c>
      <c r="D169" s="48">
        <v>76.829599999999999</v>
      </c>
      <c r="E169" s="48">
        <v>0.74301700000000004</v>
      </c>
      <c r="F169" s="48"/>
      <c r="G169" s="48">
        <v>0.33441900000000002</v>
      </c>
      <c r="H169" s="48"/>
      <c r="I169" s="48">
        <v>0.34044600000000003</v>
      </c>
      <c r="J169" s="48">
        <v>17.836099999999998</v>
      </c>
      <c r="K169" s="48">
        <v>7.7750600000000003E-2</v>
      </c>
      <c r="L169" s="48">
        <v>3.8386399999999998</v>
      </c>
      <c r="M169" s="48"/>
      <c r="N169" s="51">
        <v>99.999972599999992</v>
      </c>
    </row>
    <row r="170" spans="1:14">
      <c r="A170" s="41">
        <v>5000</v>
      </c>
      <c r="B170" s="81">
        <v>1003.54</v>
      </c>
      <c r="C170" s="81">
        <f t="shared" si="0"/>
        <v>730.54</v>
      </c>
      <c r="D170" s="48">
        <v>77.439400000000006</v>
      </c>
      <c r="E170" s="48">
        <v>0.74901499999999999</v>
      </c>
      <c r="F170" s="48"/>
      <c r="G170" s="48">
        <v>0.31762699999999999</v>
      </c>
      <c r="H170" s="48"/>
      <c r="I170" s="48"/>
      <c r="J170" s="48">
        <v>17.616599999999998</v>
      </c>
      <c r="K170" s="48">
        <v>7.8753199999999995E-2</v>
      </c>
      <c r="L170" s="48">
        <v>3.7986499999999999</v>
      </c>
      <c r="M170" s="48"/>
      <c r="N170" s="51">
        <v>100.0000452</v>
      </c>
    </row>
    <row r="171" spans="1:14">
      <c r="A171" s="41">
        <v>5000</v>
      </c>
      <c r="B171" s="81">
        <v>1005.55</v>
      </c>
      <c r="C171" s="81">
        <f t="shared" si="0"/>
        <v>732.55</v>
      </c>
      <c r="D171" s="48">
        <v>77.691999999999993</v>
      </c>
      <c r="E171" s="48">
        <v>0.756915</v>
      </c>
      <c r="F171" s="48"/>
      <c r="G171" s="48">
        <v>0.29598999999999998</v>
      </c>
      <c r="H171" s="48"/>
      <c r="I171" s="48"/>
      <c r="J171" s="48">
        <v>17.4251</v>
      </c>
      <c r="K171" s="48">
        <v>8.0123200000000006E-2</v>
      </c>
      <c r="L171" s="48">
        <v>3.7498499999999999</v>
      </c>
      <c r="M171" s="48"/>
      <c r="N171" s="51">
        <v>99.999978200000001</v>
      </c>
    </row>
    <row r="172" spans="1:14">
      <c r="A172" s="41">
        <v>5000</v>
      </c>
      <c r="B172" s="81">
        <v>1007.56</v>
      </c>
      <c r="C172" s="81">
        <f t="shared" si="0"/>
        <v>734.56</v>
      </c>
      <c r="D172" s="48">
        <v>77.9208</v>
      </c>
      <c r="E172" s="48">
        <v>0.76455200000000001</v>
      </c>
      <c r="F172" s="48"/>
      <c r="G172" s="48">
        <v>0.27484199999999998</v>
      </c>
      <c r="H172" s="48"/>
      <c r="I172" s="48"/>
      <c r="J172" s="48">
        <v>17.253399999999999</v>
      </c>
      <c r="K172" s="48">
        <v>8.1461900000000004E-2</v>
      </c>
      <c r="L172" s="48">
        <v>3.7049500000000002</v>
      </c>
      <c r="M172" s="48"/>
      <c r="N172" s="51">
        <v>100.00000589999999</v>
      </c>
    </row>
    <row r="173" spans="1:14">
      <c r="A173" s="41">
        <v>5000</v>
      </c>
      <c r="B173" s="81">
        <v>1009.58</v>
      </c>
      <c r="C173" s="81">
        <f t="shared" si="0"/>
        <v>736.58</v>
      </c>
      <c r="D173" s="48">
        <v>78.124099999999999</v>
      </c>
      <c r="E173" s="48">
        <v>0.77210699999999999</v>
      </c>
      <c r="F173" s="48"/>
      <c r="G173" s="48">
        <v>0.25349300000000002</v>
      </c>
      <c r="H173" s="48"/>
      <c r="I173" s="48"/>
      <c r="J173" s="48">
        <v>17.105</v>
      </c>
      <c r="K173" s="48">
        <v>8.2848000000000005E-2</v>
      </c>
      <c r="L173" s="48">
        <v>3.66249</v>
      </c>
      <c r="M173" s="48"/>
      <c r="N173" s="51">
        <v>100.00003800000002</v>
      </c>
    </row>
    <row r="174" spans="1:14">
      <c r="A174" s="41">
        <v>5000</v>
      </c>
      <c r="B174" s="81">
        <v>1011.59</v>
      </c>
      <c r="C174" s="81">
        <f t="shared" si="0"/>
        <v>738.59</v>
      </c>
      <c r="D174" s="48">
        <v>78.402799999999999</v>
      </c>
      <c r="E174" s="48">
        <v>0.78084500000000001</v>
      </c>
      <c r="F174" s="48"/>
      <c r="G174" s="48">
        <v>0.23116800000000001</v>
      </c>
      <c r="H174" s="48"/>
      <c r="I174" s="48"/>
      <c r="J174" s="48">
        <v>16.891400000000001</v>
      </c>
      <c r="K174" s="48">
        <v>8.4208500000000006E-2</v>
      </c>
      <c r="L174" s="48">
        <v>3.60955</v>
      </c>
      <c r="M174" s="48"/>
      <c r="N174" s="51">
        <v>99.999971500000001</v>
      </c>
    </row>
    <row r="175" spans="1:14">
      <c r="A175" s="41">
        <v>5000</v>
      </c>
      <c r="B175" s="81">
        <v>1013.6</v>
      </c>
      <c r="C175" s="81">
        <f t="shared" si="0"/>
        <v>740.6</v>
      </c>
      <c r="D175" s="48">
        <v>78.647099999999995</v>
      </c>
      <c r="E175" s="48">
        <v>0.78846899999999998</v>
      </c>
      <c r="F175" s="48"/>
      <c r="G175" s="48">
        <v>0.209122</v>
      </c>
      <c r="H175" s="48"/>
      <c r="I175" s="48"/>
      <c r="J175" s="48">
        <v>16.709399999999999</v>
      </c>
      <c r="K175" s="48">
        <v>8.5617100000000002E-2</v>
      </c>
      <c r="L175" s="48">
        <v>3.5603699999999998</v>
      </c>
      <c r="M175" s="48"/>
      <c r="N175" s="51">
        <v>100.0000781</v>
      </c>
    </row>
    <row r="176" spans="1:14">
      <c r="A176" s="41">
        <v>5000</v>
      </c>
      <c r="B176" s="81">
        <v>1015.62</v>
      </c>
      <c r="C176" s="81">
        <f t="shared" si="0"/>
        <v>742.62</v>
      </c>
      <c r="D176" s="48">
        <v>78.921300000000002</v>
      </c>
      <c r="E176" s="48">
        <v>0.79704299999999995</v>
      </c>
      <c r="F176" s="48"/>
      <c r="G176" s="48">
        <v>0.186693</v>
      </c>
      <c r="H176" s="48"/>
      <c r="I176" s="48"/>
      <c r="J176" s="48">
        <v>16.498799999999999</v>
      </c>
      <c r="K176" s="48">
        <v>8.7038599999999994E-2</v>
      </c>
      <c r="L176" s="48">
        <v>3.5091600000000001</v>
      </c>
      <c r="M176" s="48"/>
      <c r="N176" s="51">
        <v>100.00003460000001</v>
      </c>
    </row>
    <row r="177" spans="1:14">
      <c r="A177" s="41">
        <v>5000</v>
      </c>
      <c r="B177" s="81">
        <v>1017.63</v>
      </c>
      <c r="C177" s="81">
        <f t="shared" si="0"/>
        <v>744.63</v>
      </c>
      <c r="D177" s="48">
        <v>79.150999999999996</v>
      </c>
      <c r="E177" s="48">
        <v>0.80483400000000005</v>
      </c>
      <c r="F177" s="48"/>
      <c r="G177" s="48">
        <v>0.165439</v>
      </c>
      <c r="H177" s="48"/>
      <c r="I177" s="48"/>
      <c r="J177" s="48">
        <v>16.325500000000002</v>
      </c>
      <c r="K177" s="48">
        <v>8.8399900000000003E-2</v>
      </c>
      <c r="L177" s="48">
        <v>3.46489</v>
      </c>
      <c r="M177" s="48"/>
      <c r="N177" s="51">
        <v>100.0000629</v>
      </c>
    </row>
    <row r="178" spans="1:14">
      <c r="A178" s="41">
        <v>5000</v>
      </c>
      <c r="B178" s="81">
        <v>1019.64</v>
      </c>
      <c r="C178" s="81">
        <f t="shared" si="0"/>
        <v>746.64</v>
      </c>
      <c r="D178" s="48">
        <v>79.347800000000007</v>
      </c>
      <c r="E178" s="48">
        <v>0.80971199999999999</v>
      </c>
      <c r="F178" s="48"/>
      <c r="G178" s="48">
        <v>0.145008</v>
      </c>
      <c r="H178" s="48"/>
      <c r="I178" s="48"/>
      <c r="J178" s="48">
        <v>16.186900000000001</v>
      </c>
      <c r="K178" s="48">
        <v>8.9847499999999997E-2</v>
      </c>
      <c r="L178" s="48">
        <v>3.4207000000000001</v>
      </c>
      <c r="M178" s="48"/>
      <c r="N178" s="51">
        <v>99.999967500000025</v>
      </c>
    </row>
    <row r="179" spans="1:14">
      <c r="A179" s="41">
        <v>5000</v>
      </c>
      <c r="B179" s="81">
        <v>1021.66</v>
      </c>
      <c r="C179" s="81">
        <f t="shared" si="0"/>
        <v>748.66</v>
      </c>
      <c r="D179" s="48">
        <v>79.6126</v>
      </c>
      <c r="E179" s="48">
        <v>0.817882</v>
      </c>
      <c r="F179" s="48"/>
      <c r="G179" s="48">
        <v>0.122624</v>
      </c>
      <c r="H179" s="48"/>
      <c r="I179" s="48"/>
      <c r="J179" s="48">
        <v>15.985099999999999</v>
      </c>
      <c r="K179" s="48">
        <v>9.1280600000000003E-2</v>
      </c>
      <c r="L179" s="48">
        <v>3.37052</v>
      </c>
      <c r="M179" s="48"/>
      <c r="N179" s="51">
        <v>100.00000660000001</v>
      </c>
    </row>
    <row r="180" spans="1:14">
      <c r="A180" s="41">
        <v>5000</v>
      </c>
      <c r="B180" s="81">
        <v>1023.67</v>
      </c>
      <c r="C180" s="81">
        <f t="shared" si="0"/>
        <v>750.67</v>
      </c>
      <c r="D180" s="48">
        <v>79.877200000000002</v>
      </c>
      <c r="E180" s="48">
        <v>0.82514100000000001</v>
      </c>
      <c r="F180" s="48"/>
      <c r="G180" s="48">
        <v>0.10058400000000001</v>
      </c>
      <c r="H180" s="48"/>
      <c r="I180" s="48"/>
      <c r="J180" s="48">
        <v>15.7867</v>
      </c>
      <c r="K180" s="48">
        <v>9.2737399999999998E-2</v>
      </c>
      <c r="L180" s="48">
        <v>3.3176700000000001</v>
      </c>
      <c r="M180" s="48"/>
      <c r="N180" s="51">
        <v>100.00003240000001</v>
      </c>
    </row>
    <row r="181" spans="1:14">
      <c r="A181" s="41">
        <v>5000</v>
      </c>
      <c r="B181" s="81">
        <v>1025.68</v>
      </c>
      <c r="C181" s="81">
        <f t="shared" si="0"/>
        <v>752.68000000000006</v>
      </c>
      <c r="D181" s="48">
        <v>80.118799999999993</v>
      </c>
      <c r="E181" s="48">
        <v>0.83168699999999995</v>
      </c>
      <c r="F181" s="48"/>
      <c r="G181" s="48">
        <v>7.8854900000000006E-2</v>
      </c>
      <c r="H181" s="48"/>
      <c r="I181" s="48"/>
      <c r="J181" s="48">
        <v>15.609400000000001</v>
      </c>
      <c r="K181" s="48">
        <v>9.4188900000000006E-2</v>
      </c>
      <c r="L181" s="48">
        <v>3.2669899999999998</v>
      </c>
      <c r="M181" s="48"/>
      <c r="N181" s="51">
        <v>99.999920799999984</v>
      </c>
    </row>
    <row r="182" spans="1:14">
      <c r="A182" s="41">
        <v>5000</v>
      </c>
      <c r="B182" s="81">
        <v>1027.7</v>
      </c>
      <c r="C182" s="81">
        <f t="shared" si="0"/>
        <v>754.7</v>
      </c>
      <c r="D182" s="48">
        <v>80.352999999999994</v>
      </c>
      <c r="E182" s="48">
        <v>0.839229</v>
      </c>
      <c r="F182" s="48"/>
      <c r="G182" s="48">
        <v>5.63969E-2</v>
      </c>
      <c r="H182" s="48"/>
      <c r="I182" s="48"/>
      <c r="J182" s="48">
        <v>15.4405</v>
      </c>
      <c r="K182" s="48">
        <v>9.5619499999999996E-2</v>
      </c>
      <c r="L182" s="48">
        <v>3.2152799999999999</v>
      </c>
      <c r="M182" s="48"/>
      <c r="N182" s="51">
        <v>100.0000254</v>
      </c>
    </row>
    <row r="183" spans="1:14">
      <c r="A183" s="41">
        <v>5000</v>
      </c>
      <c r="B183" s="81">
        <v>1029.71</v>
      </c>
      <c r="C183" s="81">
        <f t="shared" si="0"/>
        <v>756.71</v>
      </c>
      <c r="D183" s="48">
        <v>80.647599999999997</v>
      </c>
      <c r="E183" s="48">
        <v>0.84087800000000001</v>
      </c>
      <c r="F183" s="48"/>
      <c r="G183" s="48"/>
      <c r="H183" s="48"/>
      <c r="I183" s="48"/>
      <c r="J183" s="48">
        <v>15.2141</v>
      </c>
      <c r="K183" s="48">
        <v>9.9835599999999997E-2</v>
      </c>
      <c r="L183" s="48">
        <v>3.1315499999999998</v>
      </c>
      <c r="M183" s="48"/>
      <c r="N183" s="51">
        <v>99.999974000000009</v>
      </c>
    </row>
    <row r="184" spans="1:14">
      <c r="A184" s="41">
        <v>5000</v>
      </c>
      <c r="B184" s="81">
        <v>1031.72</v>
      </c>
      <c r="C184" s="81">
        <f t="shared" si="0"/>
        <v>758.72</v>
      </c>
      <c r="D184" s="48">
        <v>80.8934</v>
      </c>
      <c r="E184" s="48">
        <v>0.835511</v>
      </c>
      <c r="F184" s="48"/>
      <c r="G184" s="48"/>
      <c r="H184" s="48"/>
      <c r="I184" s="48"/>
      <c r="J184" s="48">
        <v>15.027799999999999</v>
      </c>
      <c r="K184" s="48">
        <v>9.9841100000000002E-2</v>
      </c>
      <c r="L184" s="48">
        <v>3.0780799999999999</v>
      </c>
      <c r="M184" s="48"/>
      <c r="N184" s="51">
        <v>100.0000005</v>
      </c>
    </row>
    <row r="185" spans="1:14">
      <c r="A185" s="41">
        <v>5000</v>
      </c>
      <c r="B185" s="81">
        <v>1033.74</v>
      </c>
      <c r="C185" s="81">
        <f t="shared" si="0"/>
        <v>760.74</v>
      </c>
      <c r="D185" s="48">
        <v>81.138199999999998</v>
      </c>
      <c r="E185" s="48">
        <v>0.83169000000000004</v>
      </c>
      <c r="F185" s="48"/>
      <c r="G185" s="48"/>
      <c r="H185" s="48"/>
      <c r="I185" s="48"/>
      <c r="J185" s="48">
        <v>14.8438</v>
      </c>
      <c r="K185" s="48">
        <v>9.9837899999999993E-2</v>
      </c>
      <c r="L185" s="48">
        <v>3.0210699999999999</v>
      </c>
      <c r="M185" s="48"/>
      <c r="N185" s="51">
        <v>100.00002049999999</v>
      </c>
    </row>
    <row r="186" spans="1:14">
      <c r="A186" s="41">
        <v>5000</v>
      </c>
      <c r="B186" s="81">
        <v>1035.75</v>
      </c>
      <c r="C186" s="81">
        <f t="shared" si="0"/>
        <v>762.75</v>
      </c>
      <c r="D186" s="48">
        <v>81.389200000000002</v>
      </c>
      <c r="E186" s="48">
        <v>0.82563900000000001</v>
      </c>
      <c r="F186" s="48"/>
      <c r="G186" s="48"/>
      <c r="H186" s="48"/>
      <c r="I186" s="48"/>
      <c r="J186" s="48">
        <v>14.6568</v>
      </c>
      <c r="K186" s="48">
        <v>9.9861599999999995E-2</v>
      </c>
      <c r="L186" s="48">
        <v>2.9625499999999998</v>
      </c>
      <c r="M186" s="48"/>
      <c r="N186" s="51">
        <v>99.999980599999986</v>
      </c>
    </row>
    <row r="187" spans="1:14">
      <c r="A187" s="41">
        <v>5000</v>
      </c>
      <c r="B187" s="81">
        <v>1037.77</v>
      </c>
      <c r="C187" s="81">
        <f t="shared" si="0"/>
        <v>764.77</v>
      </c>
      <c r="D187" s="48">
        <v>81.635099999999994</v>
      </c>
      <c r="E187" s="48">
        <v>0.82180500000000001</v>
      </c>
      <c r="F187" s="48"/>
      <c r="G187" s="48"/>
      <c r="H187" s="48"/>
      <c r="I187" s="48"/>
      <c r="J187" s="48">
        <v>14.4694</v>
      </c>
      <c r="K187" s="48">
        <v>9.9868799999999994E-2</v>
      </c>
      <c r="L187" s="48">
        <v>2.9093</v>
      </c>
      <c r="M187" s="48"/>
      <c r="N187" s="51">
        <v>99.999988099999982</v>
      </c>
    </row>
    <row r="188" spans="1:14">
      <c r="A188" s="41">
        <v>5000</v>
      </c>
      <c r="B188" s="81">
        <v>1039.78</v>
      </c>
      <c r="C188" s="81">
        <f t="shared" si="0"/>
        <v>766.78</v>
      </c>
      <c r="D188" s="48">
        <v>81.898300000000006</v>
      </c>
      <c r="E188" s="48">
        <v>0.81647800000000004</v>
      </c>
      <c r="F188" s="48"/>
      <c r="G188" s="48"/>
      <c r="H188" s="48"/>
      <c r="I188" s="48"/>
      <c r="J188" s="48">
        <v>14.2752</v>
      </c>
      <c r="K188" s="48">
        <v>9.98864E-2</v>
      </c>
      <c r="L188" s="48">
        <v>2.8453400000000002</v>
      </c>
      <c r="M188" s="48"/>
      <c r="N188" s="51">
        <v>99.999942300000001</v>
      </c>
    </row>
    <row r="189" spans="1:14">
      <c r="A189" s="41">
        <v>5000</v>
      </c>
      <c r="B189" s="81">
        <v>1041.79</v>
      </c>
      <c r="C189" s="81">
        <f t="shared" si="0"/>
        <v>768.79</v>
      </c>
      <c r="D189" s="48">
        <v>82.186400000000006</v>
      </c>
      <c r="E189" s="48">
        <v>0.811693</v>
      </c>
      <c r="F189" s="48"/>
      <c r="G189" s="48"/>
      <c r="H189" s="48"/>
      <c r="I189" s="48"/>
      <c r="J189" s="48">
        <v>14.0581</v>
      </c>
      <c r="K189" s="48">
        <v>9.9889500000000006E-2</v>
      </c>
      <c r="L189" s="48">
        <v>2.7793600000000001</v>
      </c>
      <c r="M189" s="48"/>
      <c r="N189" s="51">
        <v>100.0000287</v>
      </c>
    </row>
    <row r="190" spans="1:14">
      <c r="A190" s="41">
        <v>5000</v>
      </c>
      <c r="B190" s="81">
        <v>1043.81</v>
      </c>
      <c r="C190" s="81">
        <f t="shared" si="0"/>
        <v>770.81</v>
      </c>
      <c r="D190" s="48">
        <v>82.402100000000004</v>
      </c>
      <c r="E190" s="48">
        <v>0.807091</v>
      </c>
      <c r="F190" s="48"/>
      <c r="G190" s="48"/>
      <c r="H190" s="48"/>
      <c r="I190" s="48"/>
      <c r="J190" s="48">
        <v>13.8939</v>
      </c>
      <c r="K190" s="48">
        <v>9.9887199999999995E-2</v>
      </c>
      <c r="L190" s="48">
        <v>2.7334800000000001</v>
      </c>
      <c r="M190" s="48"/>
      <c r="N190" s="51">
        <v>99.999999200000005</v>
      </c>
    </row>
    <row r="191" spans="1:14">
      <c r="A191" s="41">
        <v>5000</v>
      </c>
      <c r="B191" s="81">
        <v>1045.82</v>
      </c>
      <c r="C191" s="81">
        <f t="shared" si="0"/>
        <v>772.81999999999994</v>
      </c>
      <c r="D191" s="48">
        <v>82.725399999999993</v>
      </c>
      <c r="E191" s="48">
        <v>0.802948</v>
      </c>
      <c r="F191" s="48"/>
      <c r="G191" s="48"/>
      <c r="H191" s="48"/>
      <c r="I191" s="48"/>
      <c r="J191" s="48">
        <v>13.6557</v>
      </c>
      <c r="K191" s="48">
        <v>9.9896100000000002E-2</v>
      </c>
      <c r="L191" s="48">
        <v>2.6525500000000002</v>
      </c>
      <c r="M191" s="48"/>
      <c r="N191" s="51">
        <v>100.0000508</v>
      </c>
    </row>
    <row r="192" spans="1:14">
      <c r="A192" s="41">
        <v>5000</v>
      </c>
      <c r="B192" s="81">
        <v>1047.83</v>
      </c>
      <c r="C192" s="81">
        <f t="shared" si="0"/>
        <v>774.82999999999993</v>
      </c>
      <c r="D192" s="48">
        <v>82.949100000000001</v>
      </c>
      <c r="E192" s="48">
        <v>0.797875</v>
      </c>
      <c r="F192" s="48"/>
      <c r="G192" s="48"/>
      <c r="H192" s="48"/>
      <c r="I192" s="48"/>
      <c r="J192" s="48">
        <v>13.4856</v>
      </c>
      <c r="K192" s="48">
        <v>9.9902099999999994E-2</v>
      </c>
      <c r="L192" s="48">
        <v>2.6044399999999999</v>
      </c>
      <c r="M192" s="48"/>
      <c r="N192" s="51">
        <v>99.999975399999997</v>
      </c>
    </row>
    <row r="193" spans="1:14">
      <c r="A193" s="41">
        <v>5000</v>
      </c>
      <c r="B193" s="81">
        <v>1049.8499999999999</v>
      </c>
      <c r="C193" s="81">
        <f t="shared" si="0"/>
        <v>776.84999999999991</v>
      </c>
      <c r="D193" s="48">
        <v>83.202100000000002</v>
      </c>
      <c r="E193" s="48">
        <v>0.79290499999999997</v>
      </c>
      <c r="F193" s="48"/>
      <c r="G193" s="48"/>
      <c r="H193" s="48"/>
      <c r="I193" s="48"/>
      <c r="J193" s="48">
        <v>13.2964</v>
      </c>
      <c r="K193" s="48">
        <v>9.9913299999999997E-2</v>
      </c>
      <c r="L193" s="48">
        <v>2.5460099999999999</v>
      </c>
      <c r="M193" s="48"/>
      <c r="N193" s="51">
        <v>100.0000442</v>
      </c>
    </row>
    <row r="194" spans="1:14">
      <c r="A194" s="41">
        <v>5000</v>
      </c>
      <c r="B194" s="81">
        <v>1051.8599999999999</v>
      </c>
      <c r="C194" s="81">
        <f t="shared" si="0"/>
        <v>778.8599999999999</v>
      </c>
      <c r="D194" s="48">
        <v>83.444400000000002</v>
      </c>
      <c r="E194" s="48">
        <v>0.78852199999999995</v>
      </c>
      <c r="F194" s="48"/>
      <c r="G194" s="48"/>
      <c r="H194" s="48"/>
      <c r="I194" s="48"/>
      <c r="J194" s="48">
        <v>13.1137</v>
      </c>
      <c r="K194" s="48">
        <v>9.9916199999999997E-2</v>
      </c>
      <c r="L194" s="48">
        <v>2.49112</v>
      </c>
      <c r="M194" s="48"/>
      <c r="N194" s="51">
        <v>99.999992699999993</v>
      </c>
    </row>
    <row r="195" spans="1:14">
      <c r="A195" s="41">
        <v>5000</v>
      </c>
      <c r="B195" s="81">
        <v>1053.8699999999999</v>
      </c>
      <c r="C195" s="81">
        <f t="shared" ref="C195:C258" si="1">B195-273</f>
        <v>780.86999999999989</v>
      </c>
      <c r="D195" s="48">
        <v>83.730400000000003</v>
      </c>
      <c r="E195" s="48">
        <v>0.78376699999999999</v>
      </c>
      <c r="F195" s="48"/>
      <c r="G195" s="48"/>
      <c r="H195" s="48"/>
      <c r="I195" s="48"/>
      <c r="J195" s="48">
        <v>12.904400000000001</v>
      </c>
      <c r="K195" s="48">
        <v>9.9926000000000001E-2</v>
      </c>
      <c r="L195" s="48">
        <v>2.4199600000000001</v>
      </c>
      <c r="M195" s="48"/>
      <c r="N195" s="51">
        <v>100.0000333</v>
      </c>
    </row>
    <row r="196" spans="1:14">
      <c r="A196" s="41">
        <v>5000</v>
      </c>
      <c r="B196" s="81">
        <v>1055.8900000000001</v>
      </c>
      <c r="C196" s="81">
        <f t="shared" si="1"/>
        <v>782.8900000000001</v>
      </c>
      <c r="D196" s="48">
        <v>84.05</v>
      </c>
      <c r="E196" s="48">
        <v>0.77952699999999997</v>
      </c>
      <c r="F196" s="48"/>
      <c r="G196" s="48"/>
      <c r="H196" s="48"/>
      <c r="I196" s="48"/>
      <c r="J196" s="48">
        <v>12.671799999999999</v>
      </c>
      <c r="K196" s="48">
        <v>9.9941699999999994E-2</v>
      </c>
      <c r="L196" s="48">
        <v>2.3377500000000002</v>
      </c>
      <c r="M196" s="48"/>
      <c r="N196" s="51">
        <v>100.00005180000001</v>
      </c>
    </row>
    <row r="197" spans="1:14">
      <c r="A197" s="41">
        <v>5000</v>
      </c>
      <c r="B197" s="81">
        <v>1057.9000000000001</v>
      </c>
      <c r="C197" s="81">
        <f t="shared" si="1"/>
        <v>784.90000000000009</v>
      </c>
      <c r="D197" s="48">
        <v>84.260300000000001</v>
      </c>
      <c r="E197" s="48">
        <v>0.77428399999999997</v>
      </c>
      <c r="F197" s="48"/>
      <c r="G197" s="48"/>
      <c r="H197" s="48"/>
      <c r="I197" s="48"/>
      <c r="J197" s="48">
        <v>12.5153</v>
      </c>
      <c r="K197" s="48">
        <v>9.9960300000000002E-2</v>
      </c>
      <c r="L197" s="48">
        <v>2.2898900000000002</v>
      </c>
      <c r="M197" s="48"/>
      <c r="N197" s="51">
        <v>100.00000989999999</v>
      </c>
    </row>
    <row r="198" spans="1:14">
      <c r="A198" s="41">
        <v>5000</v>
      </c>
      <c r="B198" s="81">
        <v>1059.9100000000001</v>
      </c>
      <c r="C198" s="81">
        <f t="shared" si="1"/>
        <v>786.91000000000008</v>
      </c>
      <c r="D198" s="48">
        <v>84.541799999999995</v>
      </c>
      <c r="E198" s="48">
        <v>0.76891600000000004</v>
      </c>
      <c r="F198" s="48"/>
      <c r="G198" s="48"/>
      <c r="H198" s="48"/>
      <c r="I198" s="48"/>
      <c r="J198" s="48">
        <v>12.305999999999999</v>
      </c>
      <c r="K198" s="48">
        <v>9.9964300000000006E-2</v>
      </c>
      <c r="L198" s="48">
        <v>2.22411</v>
      </c>
      <c r="M198" s="48"/>
      <c r="N198" s="51">
        <v>99.999983899999989</v>
      </c>
    </row>
    <row r="199" spans="1:14">
      <c r="A199" s="41">
        <v>5000</v>
      </c>
      <c r="B199" s="81">
        <v>1061.93</v>
      </c>
      <c r="C199" s="81">
        <f t="shared" si="1"/>
        <v>788.93000000000006</v>
      </c>
      <c r="D199" s="48">
        <v>84.878500000000003</v>
      </c>
      <c r="E199" s="48">
        <v>0.76592099999999996</v>
      </c>
      <c r="F199" s="48"/>
      <c r="G199" s="48"/>
      <c r="H199" s="48"/>
      <c r="I199" s="48"/>
      <c r="J199" s="48">
        <v>12.0608</v>
      </c>
      <c r="K199" s="48">
        <v>9.9968500000000002E-2</v>
      </c>
      <c r="L199" s="48">
        <v>2.1351</v>
      </c>
      <c r="M199" s="48"/>
      <c r="N199" s="51">
        <v>99.999960200000004</v>
      </c>
    </row>
    <row r="200" spans="1:14">
      <c r="A200" s="41">
        <v>5000</v>
      </c>
      <c r="B200" s="81">
        <v>1063.94</v>
      </c>
      <c r="C200" s="81">
        <f t="shared" si="1"/>
        <v>790.94</v>
      </c>
      <c r="D200" s="48">
        <v>85.111099999999993</v>
      </c>
      <c r="E200" s="48">
        <v>0.75949599999999995</v>
      </c>
      <c r="F200" s="48"/>
      <c r="G200" s="48"/>
      <c r="H200" s="48"/>
      <c r="I200" s="48"/>
      <c r="J200" s="48">
        <v>11.8889</v>
      </c>
      <c r="K200" s="48">
        <v>9.9992999999999999E-2</v>
      </c>
      <c r="L200" s="48">
        <v>2.0823200000000002</v>
      </c>
      <c r="M200" s="48"/>
      <c r="N200" s="51">
        <v>100.00000829999998</v>
      </c>
    </row>
    <row r="201" spans="1:14">
      <c r="A201" s="41">
        <v>5000</v>
      </c>
      <c r="B201" s="81">
        <v>1065.95</v>
      </c>
      <c r="C201" s="81">
        <f t="shared" si="1"/>
        <v>792.95</v>
      </c>
      <c r="D201" s="48">
        <v>85.455799999999996</v>
      </c>
      <c r="E201" s="48">
        <v>0.75517900000000004</v>
      </c>
      <c r="F201" s="48"/>
      <c r="G201" s="48"/>
      <c r="H201" s="48"/>
      <c r="I201" s="48"/>
      <c r="J201" s="48">
        <v>11.6396</v>
      </c>
      <c r="K201" s="48">
        <v>0.100007</v>
      </c>
      <c r="L201" s="48">
        <v>1.9912099999999999</v>
      </c>
      <c r="M201" s="48"/>
      <c r="N201" s="51">
        <v>99.999991699999995</v>
      </c>
    </row>
    <row r="202" spans="1:14">
      <c r="A202" s="41">
        <v>5000</v>
      </c>
      <c r="B202" s="81">
        <v>1067.97</v>
      </c>
      <c r="C202" s="81">
        <f t="shared" si="1"/>
        <v>794.97</v>
      </c>
      <c r="D202" s="48">
        <v>85.732600000000005</v>
      </c>
      <c r="E202" s="48">
        <v>0.74988299999999997</v>
      </c>
      <c r="F202" s="48"/>
      <c r="G202" s="48"/>
      <c r="H202" s="48"/>
      <c r="I202" s="48"/>
      <c r="J202" s="48">
        <v>11.436199999999999</v>
      </c>
      <c r="K202" s="48">
        <v>0.100021</v>
      </c>
      <c r="L202" s="48">
        <v>1.92377</v>
      </c>
      <c r="M202" s="48"/>
      <c r="N202" s="51">
        <v>99.999926600000009</v>
      </c>
    </row>
    <row r="203" spans="1:14">
      <c r="A203" s="41">
        <v>5000</v>
      </c>
      <c r="B203" s="81">
        <v>1069.98</v>
      </c>
      <c r="C203" s="81">
        <f t="shared" si="1"/>
        <v>796.98</v>
      </c>
      <c r="D203" s="48">
        <v>85.971800000000002</v>
      </c>
      <c r="E203" s="48">
        <v>0.74502199999999996</v>
      </c>
      <c r="F203" s="48"/>
      <c r="G203" s="48"/>
      <c r="H203" s="48"/>
      <c r="I203" s="48"/>
      <c r="J203" s="48">
        <v>11.2599</v>
      </c>
      <c r="K203" s="48">
        <v>0.100032</v>
      </c>
      <c r="L203" s="48">
        <v>1.86734</v>
      </c>
      <c r="M203" s="48"/>
      <c r="N203" s="51">
        <v>99.999993900000007</v>
      </c>
    </row>
    <row r="204" spans="1:14">
      <c r="A204" s="41">
        <v>5000</v>
      </c>
      <c r="B204" s="81">
        <v>1071.99</v>
      </c>
      <c r="C204" s="81">
        <f t="shared" si="1"/>
        <v>798.99</v>
      </c>
      <c r="D204" s="48">
        <v>86.303200000000004</v>
      </c>
      <c r="E204" s="48">
        <v>0.74068699999999998</v>
      </c>
      <c r="F204" s="48"/>
      <c r="G204" s="48"/>
      <c r="H204" s="48"/>
      <c r="I204" s="48"/>
      <c r="J204" s="48">
        <v>11.020099999999999</v>
      </c>
      <c r="K204" s="48">
        <v>0.10004399999999999</v>
      </c>
      <c r="L204" s="48">
        <v>1.7805599999999999</v>
      </c>
      <c r="M204" s="48"/>
      <c r="N204" s="51">
        <v>99.999959299999986</v>
      </c>
    </row>
    <row r="205" spans="1:14">
      <c r="A205" s="41">
        <v>5000</v>
      </c>
      <c r="B205" s="81">
        <v>1074.01</v>
      </c>
      <c r="C205" s="81">
        <f t="shared" si="1"/>
        <v>801.01</v>
      </c>
      <c r="D205" s="48">
        <v>86.577200000000005</v>
      </c>
      <c r="E205" s="48">
        <v>0.73648999999999998</v>
      </c>
      <c r="F205" s="48"/>
      <c r="G205" s="48"/>
      <c r="H205" s="48"/>
      <c r="I205" s="48"/>
      <c r="J205" s="48">
        <v>10.819699999999999</v>
      </c>
      <c r="K205" s="48">
        <v>0.10005</v>
      </c>
      <c r="L205" s="48">
        <v>1.7118199999999999</v>
      </c>
      <c r="M205" s="48"/>
      <c r="N205" s="51">
        <v>100.00000990000001</v>
      </c>
    </row>
    <row r="206" spans="1:14">
      <c r="A206" s="41">
        <v>5000</v>
      </c>
      <c r="B206" s="81">
        <v>1076.02</v>
      </c>
      <c r="C206" s="81">
        <f t="shared" si="1"/>
        <v>803.02</v>
      </c>
      <c r="D206" s="48">
        <v>86.880700000000004</v>
      </c>
      <c r="E206" s="48">
        <v>0.73270299999999999</v>
      </c>
      <c r="F206" s="48"/>
      <c r="G206" s="48"/>
      <c r="H206" s="48"/>
      <c r="I206" s="48"/>
      <c r="J206" s="48">
        <v>10.599299999999999</v>
      </c>
      <c r="K206" s="48">
        <v>0.100047</v>
      </c>
      <c r="L206" s="48">
        <v>1.6336599999999999</v>
      </c>
      <c r="M206" s="48"/>
      <c r="N206" s="51">
        <v>99.999983000000014</v>
      </c>
    </row>
    <row r="207" spans="1:14">
      <c r="A207" s="41">
        <v>5000</v>
      </c>
      <c r="B207" s="81">
        <v>1078.03</v>
      </c>
      <c r="C207" s="81">
        <f t="shared" si="1"/>
        <v>805.03</v>
      </c>
      <c r="D207" s="48">
        <v>87.173500000000004</v>
      </c>
      <c r="E207" s="48">
        <v>0.72484400000000004</v>
      </c>
      <c r="F207" s="48"/>
      <c r="G207" s="48"/>
      <c r="H207" s="48"/>
      <c r="I207" s="48"/>
      <c r="J207" s="48">
        <v>10.392200000000001</v>
      </c>
      <c r="K207" s="48">
        <v>0.10011299999999999</v>
      </c>
      <c r="L207" s="48">
        <v>1.55677</v>
      </c>
      <c r="M207" s="48"/>
      <c r="N207" s="51">
        <v>99.999991000000009</v>
      </c>
    </row>
    <row r="208" spans="1:14">
      <c r="A208" s="41">
        <v>5000</v>
      </c>
      <c r="B208" s="81">
        <v>1080.05</v>
      </c>
      <c r="C208" s="81">
        <f t="shared" si="1"/>
        <v>807.05</v>
      </c>
      <c r="D208" s="48">
        <v>87.4726</v>
      </c>
      <c r="E208" s="48">
        <v>0.72013700000000003</v>
      </c>
      <c r="F208" s="48"/>
      <c r="G208" s="48"/>
      <c r="H208" s="48"/>
      <c r="I208" s="48"/>
      <c r="J208" s="48">
        <v>10.176299999999999</v>
      </c>
      <c r="K208" s="48">
        <v>0.10012799999999999</v>
      </c>
      <c r="L208" s="48">
        <v>1.4792700000000001</v>
      </c>
      <c r="M208" s="48"/>
      <c r="N208" s="51">
        <v>100.00004959999998</v>
      </c>
    </row>
    <row r="209" spans="1:14">
      <c r="A209" s="41">
        <v>5000</v>
      </c>
      <c r="B209" s="81">
        <v>1082.06</v>
      </c>
      <c r="C209" s="81">
        <f t="shared" si="1"/>
        <v>809.06</v>
      </c>
      <c r="D209" s="48">
        <v>87.844899999999996</v>
      </c>
      <c r="E209" s="48">
        <v>0.71716299999999999</v>
      </c>
      <c r="F209" s="48"/>
      <c r="G209" s="48"/>
      <c r="H209" s="48"/>
      <c r="I209" s="48"/>
      <c r="J209" s="48">
        <v>9.9096200000000003</v>
      </c>
      <c r="K209" s="48">
        <v>0.100121</v>
      </c>
      <c r="L209" s="48">
        <v>1.3771800000000001</v>
      </c>
      <c r="M209" s="48"/>
      <c r="N209" s="51">
        <v>100.0000115</v>
      </c>
    </row>
    <row r="210" spans="1:14">
      <c r="A210" s="41">
        <v>5000</v>
      </c>
      <c r="B210" s="81">
        <v>1084.07</v>
      </c>
      <c r="C210" s="81">
        <f t="shared" si="1"/>
        <v>811.06999999999994</v>
      </c>
      <c r="D210" s="48">
        <v>88.100800000000007</v>
      </c>
      <c r="E210" s="48">
        <v>0.71122300000000005</v>
      </c>
      <c r="F210" s="48"/>
      <c r="G210" s="48"/>
      <c r="H210" s="48"/>
      <c r="I210" s="48"/>
      <c r="J210" s="48">
        <v>9.72255</v>
      </c>
      <c r="K210" s="48">
        <v>0.10014199999999999</v>
      </c>
      <c r="L210" s="48">
        <v>1.3150599999999999</v>
      </c>
      <c r="M210" s="48"/>
      <c r="N210" s="51">
        <v>99.99999360000001</v>
      </c>
    </row>
    <row r="211" spans="1:14">
      <c r="A211" s="41">
        <v>5000</v>
      </c>
      <c r="B211" s="81">
        <v>1086.0899999999999</v>
      </c>
      <c r="C211" s="81">
        <f t="shared" si="1"/>
        <v>813.08999999999992</v>
      </c>
      <c r="D211" s="48">
        <v>88.478800000000007</v>
      </c>
      <c r="E211" s="48">
        <v>0.708569</v>
      </c>
      <c r="F211" s="48"/>
      <c r="G211" s="48"/>
      <c r="H211" s="48"/>
      <c r="I211" s="48"/>
      <c r="J211" s="48">
        <v>9.4556500000000003</v>
      </c>
      <c r="K211" s="48">
        <v>0.100138</v>
      </c>
      <c r="L211" s="48">
        <v>1.2076</v>
      </c>
      <c r="M211" s="48"/>
      <c r="N211" s="51">
        <v>100.00004960000001</v>
      </c>
    </row>
    <row r="212" spans="1:14">
      <c r="A212" s="41">
        <v>5000</v>
      </c>
      <c r="B212" s="81">
        <v>1088.0999999999999</v>
      </c>
      <c r="C212" s="81">
        <f t="shared" si="1"/>
        <v>815.09999999999991</v>
      </c>
      <c r="D212" s="48">
        <v>88.827500000000001</v>
      </c>
      <c r="E212" s="48">
        <v>0.702681</v>
      </c>
      <c r="F212" s="48"/>
      <c r="G212" s="48"/>
      <c r="H212" s="48"/>
      <c r="I212" s="48"/>
      <c r="J212" s="48">
        <v>9.2065999999999999</v>
      </c>
      <c r="K212" s="48">
        <v>0.10017</v>
      </c>
      <c r="L212" s="48">
        <v>1.11382</v>
      </c>
      <c r="M212" s="48"/>
      <c r="N212" s="51">
        <v>100.0000004</v>
      </c>
    </row>
    <row r="213" spans="1:14">
      <c r="A213" s="41">
        <v>5000</v>
      </c>
      <c r="B213" s="81">
        <v>1090.1099999999999</v>
      </c>
      <c r="C213" s="81">
        <f t="shared" si="1"/>
        <v>817.1099999999999</v>
      </c>
      <c r="D213" s="48">
        <v>89.056799999999996</v>
      </c>
      <c r="E213" s="48">
        <v>0.69836200000000004</v>
      </c>
      <c r="F213" s="48"/>
      <c r="G213" s="48"/>
      <c r="H213" s="48"/>
      <c r="I213" s="48"/>
      <c r="J213" s="48">
        <v>9.0395500000000002</v>
      </c>
      <c r="K213" s="48">
        <v>0.100175</v>
      </c>
      <c r="L213" s="48">
        <v>1.05874</v>
      </c>
      <c r="M213" s="48"/>
      <c r="N213" s="51">
        <v>99.999997399999998</v>
      </c>
    </row>
    <row r="214" spans="1:14">
      <c r="A214" s="41">
        <v>5000</v>
      </c>
      <c r="B214" s="81">
        <v>1092.1300000000001</v>
      </c>
      <c r="C214" s="81">
        <f t="shared" si="1"/>
        <v>819.13000000000011</v>
      </c>
      <c r="D214" s="48">
        <v>89.451499999999996</v>
      </c>
      <c r="E214" s="48">
        <v>0.69408400000000003</v>
      </c>
      <c r="F214" s="48"/>
      <c r="G214" s="48"/>
      <c r="H214" s="48"/>
      <c r="I214" s="48"/>
      <c r="J214" s="48">
        <v>8.7623099999999994</v>
      </c>
      <c r="K214" s="48">
        <v>0.100193</v>
      </c>
      <c r="L214" s="48">
        <v>0.94641600000000004</v>
      </c>
      <c r="M214" s="48"/>
      <c r="N214" s="51">
        <v>99.999950499999997</v>
      </c>
    </row>
    <row r="215" spans="1:14">
      <c r="A215" s="41">
        <v>5000</v>
      </c>
      <c r="B215" s="81">
        <v>1094.1400000000001</v>
      </c>
      <c r="C215" s="81">
        <f t="shared" si="1"/>
        <v>821.1400000000001</v>
      </c>
      <c r="D215" s="48">
        <v>89.707599999999999</v>
      </c>
      <c r="E215" s="48">
        <v>0.68896100000000005</v>
      </c>
      <c r="F215" s="48"/>
      <c r="G215" s="48"/>
      <c r="H215" s="48"/>
      <c r="I215" s="48"/>
      <c r="J215" s="48">
        <v>8.5763099999999994</v>
      </c>
      <c r="K215" s="48">
        <v>0.100214</v>
      </c>
      <c r="L215" s="48">
        <v>0.88263499999999995</v>
      </c>
      <c r="M215" s="48"/>
      <c r="N215" s="51">
        <v>100.00003519999999</v>
      </c>
    </row>
    <row r="216" spans="1:14">
      <c r="A216" s="41">
        <v>5000</v>
      </c>
      <c r="B216" s="81">
        <v>1096.1500000000001</v>
      </c>
      <c r="C216" s="81">
        <f t="shared" si="1"/>
        <v>823.15000000000009</v>
      </c>
      <c r="D216" s="48">
        <v>90.096000000000004</v>
      </c>
      <c r="E216" s="48">
        <v>0.68579000000000001</v>
      </c>
      <c r="F216" s="48"/>
      <c r="G216" s="48"/>
      <c r="H216" s="48"/>
      <c r="I216" s="48"/>
      <c r="J216" s="48">
        <v>8.3047799999999992</v>
      </c>
      <c r="K216" s="48">
        <v>0.100212</v>
      </c>
      <c r="L216" s="48">
        <v>0.770231</v>
      </c>
      <c r="M216" s="48"/>
      <c r="N216" s="51">
        <v>99.99999729999999</v>
      </c>
    </row>
    <row r="217" spans="1:14">
      <c r="A217" s="41">
        <v>5000</v>
      </c>
      <c r="B217" s="81">
        <v>1098.17</v>
      </c>
      <c r="C217" s="81">
        <f t="shared" si="1"/>
        <v>825.17000000000007</v>
      </c>
      <c r="D217" s="48">
        <v>90.432199999999995</v>
      </c>
      <c r="E217" s="48">
        <v>0.68014399999999997</v>
      </c>
      <c r="F217" s="48"/>
      <c r="G217" s="48"/>
      <c r="H217" s="48"/>
      <c r="I217" s="48"/>
      <c r="J217" s="48">
        <v>8.0662900000000004</v>
      </c>
      <c r="K217" s="48">
        <v>0.100242</v>
      </c>
      <c r="L217" s="48">
        <v>0.67929200000000001</v>
      </c>
      <c r="M217" s="48"/>
      <c r="N217" s="51">
        <v>100.00004819999998</v>
      </c>
    </row>
    <row r="218" spans="1:14">
      <c r="A218" s="41">
        <v>5000</v>
      </c>
      <c r="B218" s="81">
        <v>1100.18</v>
      </c>
      <c r="C218" s="81">
        <f t="shared" si="1"/>
        <v>827.18000000000006</v>
      </c>
      <c r="D218" s="48">
        <v>90.764300000000006</v>
      </c>
      <c r="E218" s="48">
        <v>0.67648799999999998</v>
      </c>
      <c r="F218" s="48"/>
      <c r="G218" s="48"/>
      <c r="H218" s="48"/>
      <c r="I218" s="48"/>
      <c r="J218" s="48">
        <v>7.8365</v>
      </c>
      <c r="K218" s="48">
        <v>0.100258</v>
      </c>
      <c r="L218" s="48">
        <v>0.58215600000000001</v>
      </c>
      <c r="M218" s="48"/>
      <c r="N218" s="51">
        <v>100.00002090000001</v>
      </c>
    </row>
    <row r="219" spans="1:14">
      <c r="A219" s="41">
        <v>5000</v>
      </c>
      <c r="B219" s="81">
        <v>1102.19</v>
      </c>
      <c r="C219" s="81">
        <f t="shared" si="1"/>
        <v>829.19</v>
      </c>
      <c r="D219" s="48">
        <v>91.108400000000003</v>
      </c>
      <c r="E219" s="48">
        <v>0.67179999999999995</v>
      </c>
      <c r="F219" s="48"/>
      <c r="G219" s="48"/>
      <c r="H219" s="48"/>
      <c r="I219" s="48"/>
      <c r="J219" s="48">
        <v>7.5903099999999997</v>
      </c>
      <c r="K219" s="48">
        <v>0.100261</v>
      </c>
      <c r="L219" s="48">
        <v>0.490176</v>
      </c>
      <c r="M219" s="48"/>
      <c r="N219" s="51">
        <v>100.00004290000003</v>
      </c>
    </row>
    <row r="220" spans="1:14">
      <c r="A220" s="41">
        <v>5000</v>
      </c>
      <c r="B220" s="81">
        <v>1104.21</v>
      </c>
      <c r="C220" s="81">
        <f t="shared" si="1"/>
        <v>831.21</v>
      </c>
      <c r="D220" s="48">
        <v>91.444199999999995</v>
      </c>
      <c r="E220" s="48">
        <v>0.66509700000000005</v>
      </c>
      <c r="F220" s="48"/>
      <c r="G220" s="48"/>
      <c r="H220" s="48"/>
      <c r="I220" s="48"/>
      <c r="J220" s="48">
        <v>7.3521400000000003</v>
      </c>
      <c r="K220" s="48">
        <v>0.100304</v>
      </c>
      <c r="L220" s="48">
        <v>0.399171</v>
      </c>
      <c r="M220" s="48"/>
      <c r="N220" s="51">
        <v>100.0000199</v>
      </c>
    </row>
    <row r="221" spans="1:14">
      <c r="A221" s="41">
        <v>5000</v>
      </c>
      <c r="B221" s="81">
        <v>1106.22</v>
      </c>
      <c r="C221" s="81">
        <f t="shared" si="1"/>
        <v>833.22</v>
      </c>
      <c r="D221" s="48">
        <v>91.765199999999993</v>
      </c>
      <c r="E221" s="48">
        <v>0.66268400000000005</v>
      </c>
      <c r="F221" s="48"/>
      <c r="G221" s="48"/>
      <c r="H221" s="48"/>
      <c r="I221" s="48"/>
      <c r="J221" s="48">
        <v>7.1277299999999997</v>
      </c>
      <c r="K221" s="48">
        <v>0.100301</v>
      </c>
      <c r="L221" s="48">
        <v>0.30820999999999998</v>
      </c>
      <c r="M221" s="48"/>
      <c r="N221" s="51">
        <v>100.0000288</v>
      </c>
    </row>
    <row r="222" spans="1:14">
      <c r="A222" s="41">
        <v>5000</v>
      </c>
      <c r="B222" s="81">
        <v>1108.23</v>
      </c>
      <c r="C222" s="81">
        <f t="shared" si="1"/>
        <v>835.23</v>
      </c>
      <c r="D222" s="48">
        <v>92.118700000000004</v>
      </c>
      <c r="E222" s="48">
        <v>0.65872399999999998</v>
      </c>
      <c r="F222" s="48"/>
      <c r="G222" s="48"/>
      <c r="H222" s="48"/>
      <c r="I222" s="48"/>
      <c r="J222" s="48">
        <v>6.8813300000000002</v>
      </c>
      <c r="K222" s="48">
        <v>0.10030799999999999</v>
      </c>
      <c r="L222" s="48">
        <v>0.206121</v>
      </c>
      <c r="M222" s="48"/>
      <c r="N222" s="51">
        <v>99.999970700000006</v>
      </c>
    </row>
    <row r="223" spans="1:14">
      <c r="A223" s="41">
        <v>5000</v>
      </c>
      <c r="B223" s="81">
        <v>1110.25</v>
      </c>
      <c r="C223" s="81">
        <f t="shared" si="1"/>
        <v>837.25</v>
      </c>
      <c r="D223" s="48">
        <v>92.458399999999997</v>
      </c>
      <c r="E223" s="48">
        <v>0.65380099999999997</v>
      </c>
      <c r="F223" s="48"/>
      <c r="G223" s="48"/>
      <c r="H223" s="48"/>
      <c r="I223" s="48"/>
      <c r="J223" s="48">
        <v>6.6403499999999998</v>
      </c>
      <c r="K223" s="48">
        <v>0.10033499999999999</v>
      </c>
      <c r="L223" s="48">
        <v>0.114152</v>
      </c>
      <c r="M223" s="48"/>
      <c r="N223" s="51">
        <v>100.0000215</v>
      </c>
    </row>
    <row r="224" spans="1:14">
      <c r="A224" s="41">
        <v>5000</v>
      </c>
      <c r="B224" s="81">
        <v>1112.26</v>
      </c>
      <c r="C224" s="81">
        <f t="shared" si="1"/>
        <v>839.26</v>
      </c>
      <c r="D224" s="48">
        <v>92.811499999999995</v>
      </c>
      <c r="E224" s="48">
        <v>0.64946700000000002</v>
      </c>
      <c r="F224" s="48"/>
      <c r="G224" s="48"/>
      <c r="H224" s="48"/>
      <c r="I224" s="48"/>
      <c r="J224" s="48">
        <v>6.39405</v>
      </c>
      <c r="K224" s="48">
        <v>0.10034999999999999</v>
      </c>
      <c r="L224" s="48">
        <v>1.3273200000000001E-2</v>
      </c>
      <c r="M224" s="48"/>
      <c r="N224" s="51">
        <v>100.00002880000001</v>
      </c>
    </row>
    <row r="225" spans="1:14">
      <c r="A225" s="41">
        <v>5000</v>
      </c>
      <c r="B225" s="81">
        <v>1114.28</v>
      </c>
      <c r="C225" s="81">
        <f t="shared" si="1"/>
        <v>841.28</v>
      </c>
      <c r="D225" s="48">
        <v>93.097800000000007</v>
      </c>
      <c r="E225" s="48">
        <v>0.65162699999999996</v>
      </c>
      <c r="F225" s="48"/>
      <c r="G225" s="48"/>
      <c r="H225" s="48"/>
      <c r="I225" s="48"/>
      <c r="J225" s="48">
        <v>6.1369499999999997</v>
      </c>
      <c r="K225" s="48">
        <v>0.10018199999999999</v>
      </c>
      <c r="L225" s="48"/>
      <c r="M225" s="48"/>
      <c r="N225" s="51">
        <v>100.00004790000001</v>
      </c>
    </row>
    <row r="226" spans="1:14">
      <c r="A226" s="41">
        <v>5000</v>
      </c>
      <c r="B226" s="81">
        <v>1116.29</v>
      </c>
      <c r="C226" s="81">
        <f t="shared" si="1"/>
        <v>843.29</v>
      </c>
      <c r="D226" s="48">
        <v>93.353300000000004</v>
      </c>
      <c r="E226" s="48">
        <v>0.64735500000000001</v>
      </c>
      <c r="F226" s="48"/>
      <c r="G226" s="48"/>
      <c r="H226" s="48"/>
      <c r="I226" s="48"/>
      <c r="J226" s="48">
        <v>5.8965800000000002</v>
      </c>
      <c r="K226" s="48">
        <v>0.100172</v>
      </c>
      <c r="L226" s="48"/>
      <c r="M226" s="48"/>
      <c r="N226" s="51">
        <v>99.999990700000012</v>
      </c>
    </row>
    <row r="227" spans="1:14">
      <c r="A227" s="41">
        <v>5000</v>
      </c>
      <c r="B227" s="81">
        <v>1118.3</v>
      </c>
      <c r="C227" s="81">
        <f t="shared" si="1"/>
        <v>845.3</v>
      </c>
      <c r="D227" s="48">
        <v>93.632099999999994</v>
      </c>
      <c r="E227" s="48">
        <v>0.63769200000000004</v>
      </c>
      <c r="F227" s="48"/>
      <c r="G227" s="48"/>
      <c r="H227" s="48"/>
      <c r="I227" s="48"/>
      <c r="J227" s="48">
        <v>5.6300100000000004</v>
      </c>
      <c r="K227" s="48">
        <v>0.100205</v>
      </c>
      <c r="L227" s="48"/>
      <c r="M227" s="48"/>
      <c r="N227" s="51">
        <v>100.000007</v>
      </c>
    </row>
    <row r="228" spans="1:14">
      <c r="A228" s="41">
        <v>5000</v>
      </c>
      <c r="B228" s="81">
        <v>1120.32</v>
      </c>
      <c r="C228" s="81">
        <f t="shared" si="1"/>
        <v>847.31999999999994</v>
      </c>
      <c r="D228" s="48">
        <v>93.915899999999993</v>
      </c>
      <c r="E228" s="48">
        <v>0.63172799999999996</v>
      </c>
      <c r="F228" s="48"/>
      <c r="G228" s="48"/>
      <c r="H228" s="48"/>
      <c r="I228" s="48"/>
      <c r="J228" s="48">
        <v>5.3521099999999997</v>
      </c>
      <c r="K228" s="48">
        <v>0.100226</v>
      </c>
      <c r="L228" s="48"/>
      <c r="M228" s="48"/>
      <c r="N228" s="51">
        <v>99.999963999999991</v>
      </c>
    </row>
    <row r="229" spans="1:14">
      <c r="A229" s="41">
        <v>5000</v>
      </c>
      <c r="B229" s="81">
        <v>1122.33</v>
      </c>
      <c r="C229" s="81">
        <f t="shared" si="1"/>
        <v>849.32999999999993</v>
      </c>
      <c r="D229" s="48">
        <v>94.174300000000002</v>
      </c>
      <c r="E229" s="48">
        <v>0.62626000000000004</v>
      </c>
      <c r="F229" s="48"/>
      <c r="G229" s="48"/>
      <c r="H229" s="48"/>
      <c r="I229" s="48"/>
      <c r="J229" s="48">
        <v>5.0991600000000004</v>
      </c>
      <c r="K229" s="48">
        <v>0.100233</v>
      </c>
      <c r="L229" s="48"/>
      <c r="M229" s="48"/>
      <c r="N229" s="51">
        <v>99.999953000000005</v>
      </c>
    </row>
    <row r="230" spans="1:14">
      <c r="A230" s="41">
        <v>5000</v>
      </c>
      <c r="B230" s="81">
        <v>1124.3399999999999</v>
      </c>
      <c r="C230" s="81">
        <f t="shared" si="1"/>
        <v>851.33999999999992</v>
      </c>
      <c r="D230" s="48">
        <v>94.415099999999995</v>
      </c>
      <c r="E230" s="48">
        <v>0.62033799999999995</v>
      </c>
      <c r="F230" s="48"/>
      <c r="G230" s="48"/>
      <c r="H230" s="48"/>
      <c r="I230" s="48"/>
      <c r="J230" s="48">
        <v>4.8642700000000003</v>
      </c>
      <c r="K230" s="48">
        <v>0.100244</v>
      </c>
      <c r="L230" s="48"/>
      <c r="M230" s="48"/>
      <c r="N230" s="51">
        <v>99.999952000000008</v>
      </c>
    </row>
    <row r="231" spans="1:14">
      <c r="A231" s="41">
        <v>5000</v>
      </c>
      <c r="B231" s="81">
        <v>1126.3599999999999</v>
      </c>
      <c r="C231" s="81">
        <f t="shared" si="1"/>
        <v>853.3599999999999</v>
      </c>
      <c r="D231" s="48">
        <v>94.692800000000005</v>
      </c>
      <c r="E231" s="48">
        <v>0.61383699999999997</v>
      </c>
      <c r="F231" s="48"/>
      <c r="G231" s="48"/>
      <c r="H231" s="48"/>
      <c r="I231" s="48"/>
      <c r="J231" s="48">
        <v>4.5930900000000001</v>
      </c>
      <c r="K231" s="48">
        <v>0.100269</v>
      </c>
      <c r="L231" s="48"/>
      <c r="M231" s="48"/>
      <c r="N231" s="51">
        <v>99.99999600000001</v>
      </c>
    </row>
    <row r="232" spans="1:14">
      <c r="A232" s="41">
        <v>5000</v>
      </c>
      <c r="B232" s="81">
        <v>1128.3699999999999</v>
      </c>
      <c r="C232" s="81">
        <f t="shared" si="1"/>
        <v>855.36999999999989</v>
      </c>
      <c r="D232" s="48">
        <v>94.956800000000001</v>
      </c>
      <c r="E232" s="48">
        <v>0.60760899999999995</v>
      </c>
      <c r="F232" s="48"/>
      <c r="G232" s="48"/>
      <c r="H232" s="48"/>
      <c r="I232" s="48"/>
      <c r="J232" s="48">
        <v>4.3353400000000004</v>
      </c>
      <c r="K232" s="48">
        <v>0.100286</v>
      </c>
      <c r="L232" s="48"/>
      <c r="M232" s="48"/>
      <c r="N232" s="51">
        <v>100.000035</v>
      </c>
    </row>
    <row r="233" spans="1:14">
      <c r="A233" s="41">
        <v>5000</v>
      </c>
      <c r="B233" s="81">
        <v>1130.3800000000001</v>
      </c>
      <c r="C233" s="81">
        <f t="shared" si="1"/>
        <v>857.38000000000011</v>
      </c>
      <c r="D233" s="48">
        <v>95.364000000000004</v>
      </c>
      <c r="E233" s="48">
        <v>0.60173399999999999</v>
      </c>
      <c r="F233" s="48"/>
      <c r="G233" s="48"/>
      <c r="H233" s="48"/>
      <c r="I233" s="48"/>
      <c r="J233" s="48">
        <v>3.9339499999999998</v>
      </c>
      <c r="K233" s="48">
        <v>0.100314</v>
      </c>
      <c r="L233" s="48"/>
      <c r="M233" s="48"/>
      <c r="N233" s="51">
        <v>99.999997999999991</v>
      </c>
    </row>
    <row r="234" spans="1:14">
      <c r="A234" s="41">
        <v>5000</v>
      </c>
      <c r="B234" s="81">
        <v>1132.4000000000001</v>
      </c>
      <c r="C234" s="81">
        <f t="shared" si="1"/>
        <v>859.40000000000009</v>
      </c>
      <c r="D234" s="48">
        <v>95.665899999999993</v>
      </c>
      <c r="E234" s="48">
        <v>0.59775999999999996</v>
      </c>
      <c r="F234" s="48"/>
      <c r="G234" s="48"/>
      <c r="H234" s="48"/>
      <c r="I234" s="48"/>
      <c r="J234" s="48">
        <v>3.6360199999999998</v>
      </c>
      <c r="K234" s="48">
        <v>0.10034999999999999</v>
      </c>
      <c r="L234" s="48"/>
      <c r="M234" s="48"/>
      <c r="N234" s="51">
        <v>100.00003</v>
      </c>
    </row>
    <row r="235" spans="1:14">
      <c r="A235" s="41">
        <v>5000</v>
      </c>
      <c r="B235" s="81">
        <v>1134.4100000000001</v>
      </c>
      <c r="C235" s="81">
        <f t="shared" si="1"/>
        <v>861.41000000000008</v>
      </c>
      <c r="D235" s="48">
        <v>95.824700000000007</v>
      </c>
      <c r="E235" s="48">
        <v>0.58855999999999997</v>
      </c>
      <c r="F235" s="48"/>
      <c r="G235" s="48"/>
      <c r="H235" s="48"/>
      <c r="I235" s="48"/>
      <c r="J235" s="48">
        <v>3.4864299999999999</v>
      </c>
      <c r="K235" s="48">
        <v>0.100339</v>
      </c>
      <c r="L235" s="48"/>
      <c r="M235" s="48"/>
      <c r="N235" s="51">
        <v>100.00002900000001</v>
      </c>
    </row>
    <row r="236" spans="1:14">
      <c r="A236" s="41">
        <v>5000</v>
      </c>
      <c r="B236" s="81">
        <v>1136.42</v>
      </c>
      <c r="C236" s="81">
        <f t="shared" si="1"/>
        <v>863.42000000000007</v>
      </c>
      <c r="D236" s="48">
        <v>96.131399999999999</v>
      </c>
      <c r="E236" s="48">
        <v>0.582901</v>
      </c>
      <c r="F236" s="48"/>
      <c r="G236" s="48"/>
      <c r="H236" s="48"/>
      <c r="I236" s="48"/>
      <c r="J236" s="48">
        <v>3.1853899999999999</v>
      </c>
      <c r="K236" s="48">
        <v>0.100358</v>
      </c>
      <c r="L236" s="48"/>
      <c r="M236" s="48"/>
      <c r="N236" s="51">
        <v>100.000049</v>
      </c>
    </row>
    <row r="237" spans="1:14">
      <c r="A237" s="41">
        <v>5000</v>
      </c>
      <c r="B237" s="81">
        <v>1138.44</v>
      </c>
      <c r="C237" s="81">
        <f t="shared" si="1"/>
        <v>865.44</v>
      </c>
      <c r="D237" s="48">
        <v>96.419300000000007</v>
      </c>
      <c r="E237" s="48">
        <v>0.57681000000000004</v>
      </c>
      <c r="F237" s="48"/>
      <c r="G237" s="48"/>
      <c r="H237" s="48"/>
      <c r="I237" s="48"/>
      <c r="J237" s="48">
        <v>2.90354</v>
      </c>
      <c r="K237" s="48">
        <v>0.10037600000000001</v>
      </c>
      <c r="L237" s="48"/>
      <c r="M237" s="48"/>
      <c r="N237" s="51">
        <v>100.00002600000001</v>
      </c>
    </row>
    <row r="238" spans="1:14">
      <c r="A238" s="41">
        <v>5000</v>
      </c>
      <c r="B238" s="81">
        <v>1140.45</v>
      </c>
      <c r="C238" s="81">
        <f t="shared" si="1"/>
        <v>867.45</v>
      </c>
      <c r="D238" s="48">
        <v>96.727199999999996</v>
      </c>
      <c r="E238" s="48">
        <v>0.57153600000000004</v>
      </c>
      <c r="F238" s="48"/>
      <c r="G238" s="48"/>
      <c r="H238" s="48"/>
      <c r="I238" s="48"/>
      <c r="J238" s="48">
        <v>2.6008399999999998</v>
      </c>
      <c r="K238" s="48">
        <v>0.100393</v>
      </c>
      <c r="L238" s="48"/>
      <c r="M238" s="48"/>
      <c r="N238" s="51">
        <v>99.999968999999993</v>
      </c>
    </row>
    <row r="239" spans="1:14">
      <c r="A239" s="41">
        <v>5000</v>
      </c>
      <c r="B239" s="81">
        <v>1142.46</v>
      </c>
      <c r="C239" s="81">
        <f t="shared" si="1"/>
        <v>869.46</v>
      </c>
      <c r="D239" s="48">
        <v>96.991100000000003</v>
      </c>
      <c r="E239" s="48">
        <v>0.56467900000000004</v>
      </c>
      <c r="F239" s="48"/>
      <c r="G239" s="48"/>
      <c r="H239" s="48"/>
      <c r="I239" s="48"/>
      <c r="J239" s="48">
        <v>2.3438099999999999</v>
      </c>
      <c r="K239" s="48">
        <v>0.100425</v>
      </c>
      <c r="L239" s="48"/>
      <c r="M239" s="48"/>
      <c r="N239" s="51">
        <v>100.00001400000001</v>
      </c>
    </row>
    <row r="240" spans="1:14">
      <c r="A240" s="41">
        <v>5000</v>
      </c>
      <c r="B240" s="81">
        <v>1144.48</v>
      </c>
      <c r="C240" s="81">
        <f t="shared" si="1"/>
        <v>871.48</v>
      </c>
      <c r="D240" s="48">
        <v>97.257800000000003</v>
      </c>
      <c r="E240" s="48">
        <v>0.55914200000000003</v>
      </c>
      <c r="F240" s="48"/>
      <c r="G240" s="48"/>
      <c r="H240" s="48"/>
      <c r="I240" s="48"/>
      <c r="J240" s="48">
        <v>2.0826199999999999</v>
      </c>
      <c r="K240" s="48">
        <v>0.10043100000000001</v>
      </c>
      <c r="L240" s="48"/>
      <c r="M240" s="48"/>
      <c r="N240" s="51">
        <v>99.999993000000003</v>
      </c>
    </row>
    <row r="241" spans="1:14">
      <c r="A241" s="41">
        <v>5000</v>
      </c>
      <c r="B241" s="81">
        <v>1146.49</v>
      </c>
      <c r="C241" s="81">
        <f t="shared" si="1"/>
        <v>873.49</v>
      </c>
      <c r="D241" s="48">
        <v>97.5715</v>
      </c>
      <c r="E241" s="48">
        <v>0.55261099999999996</v>
      </c>
      <c r="F241" s="48"/>
      <c r="G241" s="48"/>
      <c r="H241" s="48"/>
      <c r="I241" s="48"/>
      <c r="J241" s="48">
        <v>1.7754000000000001</v>
      </c>
      <c r="K241" s="48">
        <v>0.10044699999999999</v>
      </c>
      <c r="L241" s="48"/>
      <c r="M241" s="48"/>
      <c r="N241" s="51">
        <v>99.999958000000007</v>
      </c>
    </row>
    <row r="242" spans="1:14">
      <c r="A242" s="41">
        <v>5000</v>
      </c>
      <c r="B242" s="81">
        <v>1148.5</v>
      </c>
      <c r="C242" s="81">
        <f t="shared" si="1"/>
        <v>875.5</v>
      </c>
      <c r="D242" s="48">
        <v>97.8095</v>
      </c>
      <c r="E242" s="48">
        <v>0.54704200000000003</v>
      </c>
      <c r="F242" s="48"/>
      <c r="G242" s="48"/>
      <c r="H242" s="48"/>
      <c r="I242" s="48"/>
      <c r="J242" s="48">
        <v>1.54294</v>
      </c>
      <c r="K242" s="48">
        <v>0.100476</v>
      </c>
      <c r="L242" s="48"/>
      <c r="M242" s="48"/>
      <c r="N242" s="51">
        <v>99.999958000000007</v>
      </c>
    </row>
    <row r="243" spans="1:14">
      <c r="A243" s="41">
        <v>5000</v>
      </c>
      <c r="B243" s="81">
        <v>1150.52</v>
      </c>
      <c r="C243" s="81">
        <f t="shared" si="1"/>
        <v>877.52</v>
      </c>
      <c r="D243" s="48">
        <v>98.080500000000001</v>
      </c>
      <c r="E243" s="48">
        <v>0.54148099999999999</v>
      </c>
      <c r="F243" s="48"/>
      <c r="G243" s="48"/>
      <c r="H243" s="48"/>
      <c r="I243" s="48"/>
      <c r="J243" s="48">
        <v>1.2775399999999999</v>
      </c>
      <c r="K243" s="48">
        <v>0.10050000000000001</v>
      </c>
      <c r="L243" s="48"/>
      <c r="M243" s="48"/>
      <c r="N243" s="51">
        <v>100.000021</v>
      </c>
    </row>
    <row r="244" spans="1:14">
      <c r="A244" s="41">
        <v>5000</v>
      </c>
      <c r="B244" s="81">
        <v>1152.53</v>
      </c>
      <c r="C244" s="81">
        <f t="shared" si="1"/>
        <v>879.53</v>
      </c>
      <c r="D244" s="48">
        <v>98.359300000000005</v>
      </c>
      <c r="E244" s="48">
        <v>0.53816299999999995</v>
      </c>
      <c r="F244" s="48"/>
      <c r="G244" s="48"/>
      <c r="H244" s="48"/>
      <c r="I244" s="48"/>
      <c r="J244" s="48">
        <v>1.0020199999999999</v>
      </c>
      <c r="K244" s="48">
        <v>0.100523</v>
      </c>
      <c r="L244" s="48"/>
      <c r="M244" s="48"/>
      <c r="N244" s="51">
        <v>100.000006</v>
      </c>
    </row>
    <row r="245" spans="1:14">
      <c r="A245" s="41">
        <v>5000</v>
      </c>
      <c r="B245" s="81">
        <v>1154.54</v>
      </c>
      <c r="C245" s="81">
        <f t="shared" si="1"/>
        <v>881.54</v>
      </c>
      <c r="D245" s="48">
        <v>98.643699999999995</v>
      </c>
      <c r="E245" s="48">
        <v>0.53391500000000003</v>
      </c>
      <c r="F245" s="48"/>
      <c r="G245" s="48"/>
      <c r="H245" s="48"/>
      <c r="I245" s="48"/>
      <c r="J245" s="48">
        <v>0.72190500000000002</v>
      </c>
      <c r="K245" s="48">
        <v>0.100495</v>
      </c>
      <c r="L245" s="48"/>
      <c r="M245" s="48"/>
      <c r="N245" s="51">
        <v>100.00001499999999</v>
      </c>
    </row>
    <row r="246" spans="1:14">
      <c r="A246" s="41">
        <v>5000</v>
      </c>
      <c r="B246" s="81">
        <v>1156.56</v>
      </c>
      <c r="C246" s="81">
        <f t="shared" si="1"/>
        <v>883.56</v>
      </c>
      <c r="D246" s="48">
        <v>98.931100000000001</v>
      </c>
      <c r="E246" s="48">
        <v>0.52576500000000004</v>
      </c>
      <c r="F246" s="48"/>
      <c r="G246" s="48"/>
      <c r="H246" s="48"/>
      <c r="I246" s="48"/>
      <c r="J246" s="48">
        <v>0.442581</v>
      </c>
      <c r="K246" s="48">
        <v>0.10052999999999999</v>
      </c>
      <c r="L246" s="48"/>
      <c r="M246" s="48"/>
      <c r="N246" s="51">
        <v>99.999976000000018</v>
      </c>
    </row>
    <row r="247" spans="1:14">
      <c r="A247" s="41">
        <v>5000</v>
      </c>
      <c r="B247" s="81">
        <v>1158.57</v>
      </c>
      <c r="C247" s="81">
        <f t="shared" si="1"/>
        <v>885.56999999999994</v>
      </c>
      <c r="D247" s="48">
        <v>99.2059</v>
      </c>
      <c r="E247" s="48">
        <v>0.52128600000000003</v>
      </c>
      <c r="F247" s="48"/>
      <c r="G247" s="48"/>
      <c r="H247" s="48"/>
      <c r="I247" s="48"/>
      <c r="J247" s="48">
        <v>0.17222999999999999</v>
      </c>
      <c r="K247" s="48">
        <v>0.100546</v>
      </c>
      <c r="L247" s="48"/>
      <c r="M247" s="48"/>
      <c r="N247" s="51">
        <v>99.999961999999996</v>
      </c>
    </row>
    <row r="248" spans="1:14">
      <c r="A248" s="41">
        <v>5000</v>
      </c>
      <c r="B248" s="81">
        <v>1160.58</v>
      </c>
      <c r="C248" s="81">
        <f t="shared" si="1"/>
        <v>887.57999999999993</v>
      </c>
      <c r="D248" s="48">
        <v>99.370900000000006</v>
      </c>
      <c r="E248" s="48">
        <v>0.51756999999999997</v>
      </c>
      <c r="F248" s="48"/>
      <c r="G248" s="48"/>
      <c r="H248" s="48"/>
      <c r="I248" s="48"/>
      <c r="J248" s="48">
        <v>1.10337E-2</v>
      </c>
      <c r="K248" s="48">
        <v>0.100512</v>
      </c>
      <c r="L248" s="48"/>
      <c r="M248" s="48"/>
      <c r="N248" s="51">
        <v>100.00001570000001</v>
      </c>
    </row>
    <row r="249" spans="1:14">
      <c r="A249" s="41">
        <v>5000</v>
      </c>
      <c r="B249" s="81">
        <v>1162.5999999999999</v>
      </c>
      <c r="C249" s="81">
        <f t="shared" si="1"/>
        <v>889.59999999999991</v>
      </c>
      <c r="D249" s="48">
        <v>99.387200000000007</v>
      </c>
      <c r="E249" s="48">
        <v>0.51227900000000004</v>
      </c>
      <c r="F249" s="48"/>
      <c r="G249" s="48"/>
      <c r="H249" s="48"/>
      <c r="I249" s="48"/>
      <c r="J249" s="48"/>
      <c r="K249" s="48">
        <v>0.100568</v>
      </c>
      <c r="L249" s="48"/>
      <c r="M249" s="48"/>
      <c r="N249" s="51">
        <v>100.00004700000001</v>
      </c>
    </row>
    <row r="250" spans="1:14">
      <c r="A250" s="41">
        <v>5000</v>
      </c>
      <c r="B250" s="81">
        <v>1164.6099999999999</v>
      </c>
      <c r="C250" s="81">
        <f t="shared" si="1"/>
        <v>891.6099999999999</v>
      </c>
      <c r="D250" s="48">
        <v>99.392200000000003</v>
      </c>
      <c r="E250" s="48">
        <v>0.50720500000000002</v>
      </c>
      <c r="F250" s="48"/>
      <c r="G250" s="48"/>
      <c r="H250" s="48"/>
      <c r="I250" s="48"/>
      <c r="J250" s="48"/>
      <c r="K250" s="48">
        <v>0.100605</v>
      </c>
      <c r="L250" s="48"/>
      <c r="M250" s="48"/>
      <c r="N250" s="51">
        <v>100.00001</v>
      </c>
    </row>
    <row r="251" spans="1:14">
      <c r="A251" s="41">
        <v>5000</v>
      </c>
      <c r="B251" s="81">
        <v>1166.6199999999999</v>
      </c>
      <c r="C251" s="81">
        <f t="shared" si="1"/>
        <v>893.61999999999989</v>
      </c>
      <c r="D251" s="48">
        <v>99.399000000000001</v>
      </c>
      <c r="E251" s="48">
        <v>0.50035600000000002</v>
      </c>
      <c r="F251" s="48"/>
      <c r="G251" s="48"/>
      <c r="H251" s="48"/>
      <c r="I251" s="48"/>
      <c r="J251" s="48"/>
      <c r="K251" s="48">
        <v>0.100689</v>
      </c>
      <c r="L251" s="48"/>
      <c r="M251" s="48"/>
      <c r="N251" s="51">
        <v>100.000045</v>
      </c>
    </row>
    <row r="252" spans="1:14">
      <c r="A252" s="41">
        <v>5000</v>
      </c>
      <c r="B252" s="81">
        <v>1168.6400000000001</v>
      </c>
      <c r="C252" s="81">
        <f t="shared" si="1"/>
        <v>895.6400000000001</v>
      </c>
      <c r="D252" s="48">
        <v>99.401600000000002</v>
      </c>
      <c r="E252" s="48">
        <v>0.49780000000000002</v>
      </c>
      <c r="F252" s="48"/>
      <c r="G252" s="48"/>
      <c r="H252" s="48"/>
      <c r="I252" s="48"/>
      <c r="J252" s="48"/>
      <c r="K252" s="48">
        <v>0.10065</v>
      </c>
      <c r="L252" s="48"/>
      <c r="M252" s="48"/>
      <c r="N252" s="51">
        <v>100.00005</v>
      </c>
    </row>
    <row r="253" spans="1:14">
      <c r="A253" s="41">
        <v>5000</v>
      </c>
      <c r="B253" s="81">
        <v>1170.6500000000001</v>
      </c>
      <c r="C253" s="81">
        <f t="shared" si="1"/>
        <v>897.65000000000009</v>
      </c>
      <c r="D253" s="48">
        <v>99.405699999999996</v>
      </c>
      <c r="E253" s="48">
        <v>0.49367</v>
      </c>
      <c r="F253" s="48"/>
      <c r="G253" s="48"/>
      <c r="H253" s="48"/>
      <c r="I253" s="48"/>
      <c r="J253" s="48"/>
      <c r="K253" s="48">
        <v>0.100656</v>
      </c>
      <c r="L253" s="48"/>
      <c r="M253" s="48"/>
      <c r="N253" s="51">
        <v>100.00002599999999</v>
      </c>
    </row>
    <row r="254" spans="1:14">
      <c r="A254" s="41">
        <v>5000</v>
      </c>
      <c r="B254" s="81">
        <v>1172.6600000000001</v>
      </c>
      <c r="C254" s="81">
        <f t="shared" si="1"/>
        <v>899.66000000000008</v>
      </c>
      <c r="D254" s="48">
        <v>99.4101</v>
      </c>
      <c r="E254" s="48">
        <v>0.48925800000000003</v>
      </c>
      <c r="F254" s="48"/>
      <c r="G254" s="48"/>
      <c r="H254" s="48"/>
      <c r="I254" s="48"/>
      <c r="J254" s="48"/>
      <c r="K254" s="48">
        <v>0.100674</v>
      </c>
      <c r="L254" s="48"/>
      <c r="M254" s="48"/>
      <c r="N254" s="51">
        <v>100.000032</v>
      </c>
    </row>
    <row r="255" spans="1:14">
      <c r="A255" s="41">
        <v>5000</v>
      </c>
      <c r="B255" s="81">
        <v>1174.68</v>
      </c>
      <c r="C255" s="81">
        <f t="shared" si="1"/>
        <v>901.68000000000006</v>
      </c>
      <c r="D255" s="48">
        <v>99.415599999999998</v>
      </c>
      <c r="E255" s="48">
        <v>0.483657</v>
      </c>
      <c r="F255" s="48"/>
      <c r="G255" s="48"/>
      <c r="H255" s="48"/>
      <c r="I255" s="48"/>
      <c r="J255" s="48"/>
      <c r="K255" s="48">
        <v>0.100702</v>
      </c>
      <c r="L255" s="48"/>
      <c r="M255" s="48"/>
      <c r="N255" s="51">
        <v>99.99995899999999</v>
      </c>
    </row>
    <row r="256" spans="1:14">
      <c r="A256" s="41">
        <v>5000</v>
      </c>
      <c r="B256" s="81">
        <v>1176.69</v>
      </c>
      <c r="C256" s="81">
        <f t="shared" si="1"/>
        <v>903.69</v>
      </c>
      <c r="D256" s="48">
        <v>99.419600000000003</v>
      </c>
      <c r="E256" s="48">
        <v>0.47974299999999998</v>
      </c>
      <c r="F256" s="48"/>
      <c r="G256" s="48"/>
      <c r="H256" s="48"/>
      <c r="I256" s="48"/>
      <c r="J256" s="48"/>
      <c r="K256" s="48">
        <v>0.100675</v>
      </c>
      <c r="L256" s="48"/>
      <c r="M256" s="48"/>
      <c r="N256" s="51">
        <v>100.000018</v>
      </c>
    </row>
    <row r="257" spans="1:14">
      <c r="A257" s="41">
        <v>5000</v>
      </c>
      <c r="B257" s="81">
        <v>1178.7</v>
      </c>
      <c r="C257" s="81">
        <f t="shared" si="1"/>
        <v>905.7</v>
      </c>
      <c r="D257" s="48">
        <v>99.424700000000001</v>
      </c>
      <c r="E257" s="48">
        <v>0.47459499999999999</v>
      </c>
      <c r="F257" s="48"/>
      <c r="G257" s="48"/>
      <c r="H257" s="48"/>
      <c r="I257" s="48"/>
      <c r="J257" s="48"/>
      <c r="K257" s="48">
        <v>0.100745</v>
      </c>
      <c r="L257" s="48"/>
      <c r="M257" s="48"/>
      <c r="N257" s="51">
        <v>100.00004</v>
      </c>
    </row>
    <row r="258" spans="1:14">
      <c r="A258" s="41">
        <v>5000</v>
      </c>
      <c r="B258" s="81">
        <v>1180.72</v>
      </c>
      <c r="C258" s="81">
        <f t="shared" si="1"/>
        <v>907.72</v>
      </c>
      <c r="D258" s="48">
        <v>99.429599999999994</v>
      </c>
      <c r="E258" s="48">
        <v>0.46961599999999998</v>
      </c>
      <c r="F258" s="48"/>
      <c r="G258" s="48"/>
      <c r="H258" s="48"/>
      <c r="I258" s="48"/>
      <c r="J258" s="48"/>
      <c r="K258" s="48">
        <v>0.10077899999999999</v>
      </c>
      <c r="L258" s="48"/>
      <c r="M258" s="48"/>
      <c r="N258" s="51">
        <v>99.999994999999998</v>
      </c>
    </row>
    <row r="259" spans="1:14">
      <c r="A259" s="41">
        <v>5000</v>
      </c>
      <c r="B259" s="81">
        <v>1182.73</v>
      </c>
      <c r="C259" s="81">
        <f t="shared" ref="C259:C279" si="2">B259-273</f>
        <v>909.73</v>
      </c>
      <c r="D259" s="48">
        <v>99.430099999999996</v>
      </c>
      <c r="E259" s="48">
        <v>0.46909400000000001</v>
      </c>
      <c r="F259" s="48"/>
      <c r="G259" s="48"/>
      <c r="H259" s="48"/>
      <c r="I259" s="48"/>
      <c r="J259" s="48"/>
      <c r="K259" s="48">
        <v>0.100761</v>
      </c>
      <c r="L259" s="48"/>
      <c r="M259" s="48"/>
      <c r="N259" s="51">
        <v>99.999955</v>
      </c>
    </row>
    <row r="260" spans="1:14">
      <c r="A260" s="41">
        <v>5000</v>
      </c>
      <c r="B260" s="81">
        <v>1184.74</v>
      </c>
      <c r="C260" s="81">
        <f t="shared" si="2"/>
        <v>911.74</v>
      </c>
      <c r="D260" s="48">
        <v>99.435900000000004</v>
      </c>
      <c r="E260" s="48">
        <v>0.46329100000000001</v>
      </c>
      <c r="F260" s="48"/>
      <c r="G260" s="48"/>
      <c r="H260" s="48"/>
      <c r="I260" s="48"/>
      <c r="J260" s="48"/>
      <c r="K260" s="48">
        <v>0.100804</v>
      </c>
      <c r="L260" s="48"/>
      <c r="M260" s="48"/>
      <c r="N260" s="51">
        <v>99.999994999999998</v>
      </c>
    </row>
    <row r="261" spans="1:14">
      <c r="A261" s="41">
        <v>5000</v>
      </c>
      <c r="B261" s="81">
        <v>1186.76</v>
      </c>
      <c r="C261" s="81">
        <f t="shared" si="2"/>
        <v>913.76</v>
      </c>
      <c r="D261" s="48">
        <v>99.440799999999996</v>
      </c>
      <c r="E261" s="48">
        <v>0.45837699999999998</v>
      </c>
      <c r="F261" s="48"/>
      <c r="G261" s="48"/>
      <c r="H261" s="48"/>
      <c r="I261" s="48"/>
      <c r="J261" s="48"/>
      <c r="K261" s="48">
        <v>0.100797</v>
      </c>
      <c r="L261" s="48"/>
      <c r="M261" s="48"/>
      <c r="N261" s="51">
        <v>99.999973999999995</v>
      </c>
    </row>
    <row r="262" spans="1:14">
      <c r="A262" s="41">
        <v>5000</v>
      </c>
      <c r="B262" s="81">
        <v>1188.77</v>
      </c>
      <c r="C262" s="81">
        <f t="shared" si="2"/>
        <v>915.77</v>
      </c>
      <c r="D262" s="48">
        <v>99.442800000000005</v>
      </c>
      <c r="E262" s="48">
        <v>0.45642500000000003</v>
      </c>
      <c r="F262" s="48"/>
      <c r="G262" s="48"/>
      <c r="H262" s="48"/>
      <c r="I262" s="48"/>
      <c r="J262" s="48"/>
      <c r="K262" s="48">
        <v>0.100782</v>
      </c>
      <c r="L262" s="48"/>
      <c r="M262" s="48"/>
      <c r="N262" s="51">
        <v>100.000007</v>
      </c>
    </row>
    <row r="263" spans="1:14">
      <c r="A263" s="41">
        <v>5000</v>
      </c>
      <c r="B263" s="81">
        <v>1190.79</v>
      </c>
      <c r="C263" s="81">
        <f t="shared" si="2"/>
        <v>917.79</v>
      </c>
      <c r="D263" s="48">
        <v>99.448499999999996</v>
      </c>
      <c r="E263" s="48">
        <v>0.45070100000000002</v>
      </c>
      <c r="F263" s="48"/>
      <c r="G263" s="48"/>
      <c r="H263" s="48"/>
      <c r="I263" s="48"/>
      <c r="J263" s="48"/>
      <c r="K263" s="48">
        <v>0.100813</v>
      </c>
      <c r="L263" s="48"/>
      <c r="M263" s="48"/>
      <c r="N263" s="51">
        <v>100.00001399999999</v>
      </c>
    </row>
    <row r="264" spans="1:14">
      <c r="A264" s="41">
        <v>5000</v>
      </c>
      <c r="B264" s="81">
        <v>1192.8</v>
      </c>
      <c r="C264" s="81">
        <f t="shared" si="2"/>
        <v>919.8</v>
      </c>
      <c r="D264" s="48">
        <v>99.448999999999998</v>
      </c>
      <c r="E264" s="48">
        <v>0.450239</v>
      </c>
      <c r="F264" s="48"/>
      <c r="G264" s="48"/>
      <c r="H264" s="48"/>
      <c r="I264" s="48"/>
      <c r="J264" s="48"/>
      <c r="K264" s="48">
        <v>0.100787</v>
      </c>
      <c r="L264" s="48"/>
      <c r="M264" s="48"/>
      <c r="N264" s="51">
        <v>100.00002599999999</v>
      </c>
    </row>
    <row r="265" spans="1:14">
      <c r="A265" s="41">
        <v>5000</v>
      </c>
      <c r="B265" s="81">
        <v>1194.81</v>
      </c>
      <c r="C265" s="81">
        <f t="shared" si="2"/>
        <v>921.81</v>
      </c>
      <c r="D265" s="48">
        <v>99.4529</v>
      </c>
      <c r="E265" s="48">
        <v>0.44628600000000002</v>
      </c>
      <c r="F265" s="48"/>
      <c r="G265" s="48"/>
      <c r="H265" s="48"/>
      <c r="I265" s="48"/>
      <c r="J265" s="48"/>
      <c r="K265" s="48">
        <v>0.10079200000000001</v>
      </c>
      <c r="L265" s="48"/>
      <c r="M265" s="48"/>
      <c r="N265" s="51">
        <v>99.999977999999999</v>
      </c>
    </row>
    <row r="266" spans="1:14">
      <c r="A266" s="41">
        <v>5000</v>
      </c>
      <c r="B266" s="81">
        <v>1196.83</v>
      </c>
      <c r="C266" s="81">
        <f t="shared" si="2"/>
        <v>923.82999999999993</v>
      </c>
      <c r="D266" s="48">
        <v>99.458799999999997</v>
      </c>
      <c r="E266" s="48">
        <v>0.440359</v>
      </c>
      <c r="F266" s="48"/>
      <c r="G266" s="48"/>
      <c r="H266" s="48"/>
      <c r="I266" s="48"/>
      <c r="J266" s="48"/>
      <c r="K266" s="48">
        <v>0.100839</v>
      </c>
      <c r="L266" s="48"/>
      <c r="M266" s="48"/>
      <c r="N266" s="51">
        <v>99.999997999999991</v>
      </c>
    </row>
    <row r="267" spans="1:14">
      <c r="A267" s="41">
        <v>5000</v>
      </c>
      <c r="B267" s="81">
        <v>1198.8399999999999</v>
      </c>
      <c r="C267" s="81">
        <f t="shared" si="2"/>
        <v>925.83999999999992</v>
      </c>
      <c r="D267" s="48">
        <v>99.461799999999997</v>
      </c>
      <c r="E267" s="48">
        <v>0.43731900000000001</v>
      </c>
      <c r="F267" s="48"/>
      <c r="G267" s="48"/>
      <c r="H267" s="48"/>
      <c r="I267" s="48"/>
      <c r="J267" s="48"/>
      <c r="K267" s="48">
        <v>0.100841</v>
      </c>
      <c r="L267" s="48"/>
      <c r="M267" s="48"/>
      <c r="N267" s="51">
        <v>99.999960000000002</v>
      </c>
    </row>
    <row r="268" spans="1:14">
      <c r="A268" s="41">
        <v>5000</v>
      </c>
      <c r="B268" s="81">
        <v>1200.8499999999999</v>
      </c>
      <c r="C268" s="81">
        <f t="shared" si="2"/>
        <v>927.84999999999991</v>
      </c>
      <c r="D268" s="48">
        <v>99.463099999999997</v>
      </c>
      <c r="E268" s="48">
        <v>0.43603399999999998</v>
      </c>
      <c r="F268" s="48"/>
      <c r="G268" s="48"/>
      <c r="H268" s="48"/>
      <c r="I268" s="48"/>
      <c r="J268" s="48"/>
      <c r="K268" s="48">
        <v>0.100831</v>
      </c>
      <c r="L268" s="48"/>
      <c r="M268" s="48"/>
      <c r="N268" s="51">
        <v>99.999965000000003</v>
      </c>
    </row>
    <row r="269" spans="1:14">
      <c r="A269" s="41">
        <v>5000</v>
      </c>
      <c r="B269" s="81">
        <v>1202.8699999999999</v>
      </c>
      <c r="C269" s="81">
        <f t="shared" si="2"/>
        <v>929.86999999999989</v>
      </c>
      <c r="D269" s="48">
        <v>99.467399999999998</v>
      </c>
      <c r="E269" s="48">
        <v>0.43178699999999998</v>
      </c>
      <c r="F269" s="48"/>
      <c r="G269" s="48"/>
      <c r="H269" s="48"/>
      <c r="I269" s="48"/>
      <c r="J269" s="48"/>
      <c r="K269" s="48">
        <v>0.100857</v>
      </c>
      <c r="L269" s="48"/>
      <c r="M269" s="48"/>
      <c r="N269" s="51">
        <v>100.000044</v>
      </c>
    </row>
    <row r="270" spans="1:14">
      <c r="A270" s="41">
        <v>5000</v>
      </c>
      <c r="B270" s="81">
        <v>1204.8800000000001</v>
      </c>
      <c r="C270" s="81">
        <f t="shared" si="2"/>
        <v>931.88000000000011</v>
      </c>
      <c r="D270" s="48">
        <v>99.468999999999994</v>
      </c>
      <c r="E270" s="48">
        <v>0.43023099999999997</v>
      </c>
      <c r="F270" s="48"/>
      <c r="G270" s="48"/>
      <c r="H270" s="48"/>
      <c r="I270" s="48"/>
      <c r="J270" s="48"/>
      <c r="K270" s="48">
        <v>0.100818</v>
      </c>
      <c r="L270" s="48"/>
      <c r="M270" s="48"/>
      <c r="N270" s="51">
        <v>100.000049</v>
      </c>
    </row>
    <row r="271" spans="1:14">
      <c r="A271" s="41">
        <v>5000</v>
      </c>
      <c r="B271" s="81">
        <v>1206.8900000000001</v>
      </c>
      <c r="C271" s="81">
        <f t="shared" si="2"/>
        <v>933.8900000000001</v>
      </c>
      <c r="D271" s="48">
        <v>99.476600000000005</v>
      </c>
      <c r="E271" s="48">
        <v>0.42238300000000001</v>
      </c>
      <c r="F271" s="48"/>
      <c r="G271" s="48"/>
      <c r="H271" s="48"/>
      <c r="I271" s="48"/>
      <c r="J271" s="48"/>
      <c r="K271" s="48">
        <v>0.10097399999999999</v>
      </c>
      <c r="L271" s="48"/>
      <c r="M271" s="48"/>
      <c r="N271" s="51">
        <v>99.999956999999995</v>
      </c>
    </row>
    <row r="272" spans="1:14">
      <c r="A272" s="41">
        <v>5000</v>
      </c>
      <c r="B272" s="81">
        <v>1208.9100000000001</v>
      </c>
      <c r="C272" s="81">
        <f t="shared" si="2"/>
        <v>935.91000000000008</v>
      </c>
      <c r="D272" s="48">
        <v>99.478200000000001</v>
      </c>
      <c r="E272" s="48">
        <v>0.42095100000000002</v>
      </c>
      <c r="F272" s="48"/>
      <c r="G272" s="48"/>
      <c r="H272" s="48"/>
      <c r="I272" s="48"/>
      <c r="J272" s="48"/>
      <c r="K272" s="48">
        <v>0.100892</v>
      </c>
      <c r="L272" s="48"/>
      <c r="M272" s="48"/>
      <c r="N272" s="51">
        <v>100.00004300000001</v>
      </c>
    </row>
    <row r="273" spans="1:14">
      <c r="A273" s="41">
        <v>5000</v>
      </c>
      <c r="B273" s="81">
        <v>1210.92</v>
      </c>
      <c r="C273" s="81">
        <f t="shared" si="2"/>
        <v>937.92000000000007</v>
      </c>
      <c r="D273" s="48">
        <v>99.479200000000006</v>
      </c>
      <c r="E273" s="48">
        <v>0.41996600000000001</v>
      </c>
      <c r="F273" s="48"/>
      <c r="G273" s="48"/>
      <c r="H273" s="48"/>
      <c r="I273" s="48"/>
      <c r="J273" s="48"/>
      <c r="K273" s="48">
        <v>0.100857</v>
      </c>
      <c r="L273" s="48"/>
      <c r="M273" s="48"/>
      <c r="N273" s="51">
        <v>100.00002300000001</v>
      </c>
    </row>
    <row r="274" spans="1:14">
      <c r="A274" s="41">
        <v>5000</v>
      </c>
      <c r="B274" s="81">
        <v>1212.93</v>
      </c>
      <c r="C274" s="81">
        <f t="shared" si="2"/>
        <v>939.93000000000006</v>
      </c>
      <c r="D274" s="48">
        <v>99.482799999999997</v>
      </c>
      <c r="E274" s="48">
        <v>0.4163</v>
      </c>
      <c r="F274" s="48"/>
      <c r="G274" s="48"/>
      <c r="H274" s="48"/>
      <c r="I274" s="48"/>
      <c r="J274" s="48"/>
      <c r="K274" s="48">
        <v>0.100851</v>
      </c>
      <c r="L274" s="48"/>
      <c r="M274" s="48"/>
      <c r="N274" s="51">
        <v>99.99995100000001</v>
      </c>
    </row>
    <row r="275" spans="1:14">
      <c r="A275" s="41">
        <v>5000</v>
      </c>
      <c r="B275" s="81">
        <v>1214.95</v>
      </c>
      <c r="C275" s="81">
        <f t="shared" si="2"/>
        <v>941.95</v>
      </c>
      <c r="D275" s="48">
        <v>99.485600000000005</v>
      </c>
      <c r="E275" s="48">
        <v>0.41355900000000001</v>
      </c>
      <c r="F275" s="48"/>
      <c r="G275" s="48"/>
      <c r="H275" s="48"/>
      <c r="I275" s="48"/>
      <c r="J275" s="48"/>
      <c r="K275" s="48">
        <v>0.100856</v>
      </c>
      <c r="L275" s="48"/>
      <c r="M275" s="48"/>
      <c r="N275" s="51">
        <v>100.000015</v>
      </c>
    </row>
    <row r="276" spans="1:14">
      <c r="A276" s="41">
        <v>5000</v>
      </c>
      <c r="B276" s="81">
        <v>1216.96</v>
      </c>
      <c r="C276" s="81">
        <f t="shared" si="2"/>
        <v>943.96</v>
      </c>
      <c r="D276" s="48">
        <v>99.490499999999997</v>
      </c>
      <c r="E276" s="48">
        <v>0.40862799999999999</v>
      </c>
      <c r="F276" s="48"/>
      <c r="G276" s="48"/>
      <c r="H276" s="48"/>
      <c r="I276" s="48"/>
      <c r="J276" s="48"/>
      <c r="K276" s="48">
        <v>0.10091899999999999</v>
      </c>
      <c r="L276" s="48"/>
      <c r="M276" s="48"/>
      <c r="N276" s="51">
        <v>100.000047</v>
      </c>
    </row>
    <row r="277" spans="1:14">
      <c r="A277" s="41">
        <v>5000</v>
      </c>
      <c r="B277" s="81">
        <v>1218.97</v>
      </c>
      <c r="C277" s="81">
        <f t="shared" si="2"/>
        <v>945.97</v>
      </c>
      <c r="D277" s="48">
        <v>99.491699999999994</v>
      </c>
      <c r="E277" s="48">
        <v>0.40737099999999998</v>
      </c>
      <c r="F277" s="48"/>
      <c r="G277" s="48"/>
      <c r="H277" s="48"/>
      <c r="I277" s="48"/>
      <c r="J277" s="48"/>
      <c r="K277" s="48">
        <v>0.10090399999999999</v>
      </c>
      <c r="L277" s="48"/>
      <c r="M277" s="48"/>
      <c r="N277" s="51">
        <v>99.999974999999992</v>
      </c>
    </row>
    <row r="278" spans="1:14">
      <c r="A278" s="41">
        <v>5000</v>
      </c>
      <c r="B278" s="81">
        <v>1220.99</v>
      </c>
      <c r="C278" s="81">
        <f t="shared" si="2"/>
        <v>947.99</v>
      </c>
      <c r="D278" s="48">
        <v>99.494799999999998</v>
      </c>
      <c r="E278" s="48">
        <v>0.40428500000000001</v>
      </c>
      <c r="F278" s="48"/>
      <c r="G278" s="48"/>
      <c r="H278" s="48"/>
      <c r="I278" s="48"/>
      <c r="J278" s="48"/>
      <c r="K278" s="48">
        <v>0.10087</v>
      </c>
      <c r="L278" s="48"/>
      <c r="M278" s="48"/>
      <c r="N278" s="51">
        <v>99.999955</v>
      </c>
    </row>
    <row r="279" spans="1:14">
      <c r="A279" s="98">
        <v>5000</v>
      </c>
      <c r="B279" s="126">
        <v>1223</v>
      </c>
      <c r="C279" s="126">
        <f t="shared" si="2"/>
        <v>950</v>
      </c>
      <c r="D279" s="50">
        <v>99.497100000000003</v>
      </c>
      <c r="E279" s="50">
        <v>0.40202300000000002</v>
      </c>
      <c r="F279" s="50"/>
      <c r="G279" s="50"/>
      <c r="H279" s="50"/>
      <c r="I279" s="50"/>
      <c r="J279" s="50"/>
      <c r="K279" s="50">
        <v>0.100869</v>
      </c>
      <c r="L279" s="50"/>
      <c r="M279" s="50"/>
      <c r="N279" s="52">
        <v>99.999992000000006</v>
      </c>
    </row>
    <row r="282" spans="1:14" ht="15">
      <c r="A282" s="142" t="s">
        <v>326</v>
      </c>
    </row>
    <row r="283" spans="1:14" ht="15">
      <c r="A283" s="141" t="s">
        <v>308</v>
      </c>
    </row>
    <row r="284" spans="1:14" ht="15">
      <c r="A284" s="141" t="s">
        <v>309</v>
      </c>
    </row>
  </sheetData>
  <phoneticPr fontId="2" type="noConversion"/>
  <pageMargins left="0.7" right="0.7" top="0.75" bottom="0.75" header="0.3" footer="0.3"/>
  <pageSetup paperSize="9" orientation="portrait" horizontalDpi="300" verticalDpi="30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7:H281"/>
  <sheetViews>
    <sheetView zoomScaleNormal="100" workbookViewId="0"/>
  </sheetViews>
  <sheetFormatPr baseColWidth="10" defaultColWidth="9" defaultRowHeight="14"/>
  <cols>
    <col min="1" max="4" width="9" style="2"/>
    <col min="5" max="5" width="15" style="2" customWidth="1"/>
    <col min="6" max="6" width="18.33203125" style="2" customWidth="1"/>
    <col min="7" max="7" width="15" style="2" customWidth="1"/>
    <col min="8" max="16384" width="9" style="2"/>
  </cols>
  <sheetData>
    <row r="7" spans="1:8" s="54" customFormat="1" ht="30" customHeight="1" thickBot="1">
      <c r="A7" s="53" t="s">
        <v>322</v>
      </c>
      <c r="B7" s="69"/>
      <c r="C7" s="69"/>
      <c r="D7" s="69"/>
      <c r="E7" s="69"/>
      <c r="F7" s="69"/>
      <c r="G7" s="69"/>
    </row>
    <row r="8" spans="1:8" ht="21.75" customHeight="1" thickBot="1">
      <c r="A8" s="25" t="s">
        <v>294</v>
      </c>
      <c r="B8" s="25"/>
      <c r="C8" s="25"/>
      <c r="D8" s="25"/>
      <c r="E8" s="25"/>
      <c r="F8" s="25"/>
      <c r="G8" s="25"/>
      <c r="H8" s="26"/>
    </row>
    <row r="9" spans="1:8" s="6" customFormat="1" ht="18">
      <c r="A9" s="119" t="s">
        <v>152</v>
      </c>
      <c r="B9" s="120" t="s">
        <v>153</v>
      </c>
      <c r="C9" s="120" t="s">
        <v>154</v>
      </c>
      <c r="D9" s="84" t="s">
        <v>226</v>
      </c>
      <c r="E9" s="84" t="s">
        <v>228</v>
      </c>
      <c r="F9" s="84" t="s">
        <v>227</v>
      </c>
      <c r="G9" s="84" t="s">
        <v>225</v>
      </c>
    </row>
    <row r="10" spans="1:8" s="6" customFormat="1">
      <c r="A10" s="41">
        <v>5000</v>
      </c>
      <c r="B10" s="81">
        <v>955.21500000000003</v>
      </c>
      <c r="C10" s="81">
        <v>682.21500000000003</v>
      </c>
      <c r="D10" s="18">
        <v>58.364800000000002</v>
      </c>
      <c r="E10" s="15">
        <v>15.888254479528877</v>
      </c>
      <c r="F10" s="7">
        <v>-9.1267748415072084E-2</v>
      </c>
      <c r="G10" s="7">
        <v>0.47133107608455665</v>
      </c>
    </row>
    <row r="11" spans="1:8" s="6" customFormat="1">
      <c r="A11" s="41">
        <v>5000</v>
      </c>
      <c r="B11" s="81">
        <v>957.22799999999995</v>
      </c>
      <c r="C11" s="81">
        <v>684.22799999999995</v>
      </c>
      <c r="D11" s="18">
        <v>49.558399999999999</v>
      </c>
      <c r="E11" s="15">
        <v>26.250693468710512</v>
      </c>
      <c r="F11" s="7">
        <v>-9.1539597308162052E-2</v>
      </c>
      <c r="G11" s="7">
        <v>0.40867194772326532</v>
      </c>
    </row>
    <row r="12" spans="1:8" s="6" customFormat="1">
      <c r="A12" s="41">
        <v>5000</v>
      </c>
      <c r="B12" s="81">
        <v>959.24199999999996</v>
      </c>
      <c r="C12" s="81">
        <v>686.24199999999996</v>
      </c>
      <c r="D12" s="18">
        <v>44.249099999999999</v>
      </c>
      <c r="E12" s="15">
        <v>33.984061109523033</v>
      </c>
      <c r="F12" s="7">
        <v>-9.1906505415046955E-2</v>
      </c>
      <c r="G12" s="7">
        <v>0.37666056363913591</v>
      </c>
    </row>
    <row r="13" spans="1:8" s="6" customFormat="1">
      <c r="A13" s="41">
        <v>5000</v>
      </c>
      <c r="B13" s="81">
        <v>961.255</v>
      </c>
      <c r="C13" s="81">
        <v>688.255</v>
      </c>
      <c r="D13" s="18">
        <v>44.4861</v>
      </c>
      <c r="E13" s="15">
        <v>30.306234279185766</v>
      </c>
      <c r="F13" s="7">
        <v>-9.4191236720224267E-2</v>
      </c>
      <c r="G13" s="7">
        <v>0.3927391656887953</v>
      </c>
    </row>
    <row r="14" spans="1:8" s="6" customFormat="1">
      <c r="A14" s="41">
        <v>5000</v>
      </c>
      <c r="B14" s="81">
        <v>963.26800000000003</v>
      </c>
      <c r="C14" s="81">
        <v>690.26800000000003</v>
      </c>
      <c r="D14" s="18">
        <v>44.4861</v>
      </c>
      <c r="E14" s="15">
        <v>30.306234279185766</v>
      </c>
      <c r="F14" s="7">
        <v>-9.4191236720224267E-2</v>
      </c>
      <c r="G14" s="7">
        <v>0.3927391656887953</v>
      </c>
    </row>
    <row r="15" spans="1:8" s="6" customFormat="1">
      <c r="A15" s="41">
        <v>5000</v>
      </c>
      <c r="B15" s="81">
        <v>965.28200000000004</v>
      </c>
      <c r="C15" s="81">
        <v>692.28200000000004</v>
      </c>
      <c r="D15" s="18">
        <v>42.990299999999998</v>
      </c>
      <c r="E15" s="15">
        <v>32.799342993395157</v>
      </c>
      <c r="F15" s="7">
        <v>-9.4623468788046866E-2</v>
      </c>
      <c r="G15" s="7">
        <v>0.3837190897256505</v>
      </c>
    </row>
    <row r="16" spans="1:8" s="6" customFormat="1">
      <c r="A16" s="41">
        <v>5000</v>
      </c>
      <c r="B16" s="81">
        <v>967.29499999999996</v>
      </c>
      <c r="C16" s="81">
        <v>694.29499999999996</v>
      </c>
      <c r="D16" s="18">
        <v>40.400599999999997</v>
      </c>
      <c r="E16" s="15">
        <v>37.426307239597016</v>
      </c>
      <c r="F16" s="7">
        <v>-9.5348104064286482E-2</v>
      </c>
      <c r="G16" s="7">
        <v>0.36846078944802829</v>
      </c>
    </row>
    <row r="17" spans="1:7" s="6" customFormat="1">
      <c r="A17" s="41">
        <v>5000</v>
      </c>
      <c r="B17" s="81">
        <v>969.30899999999997</v>
      </c>
      <c r="C17" s="81">
        <v>696.30899999999997</v>
      </c>
      <c r="D17" s="18">
        <v>40.400599999999997</v>
      </c>
      <c r="E17" s="15">
        <v>37.426307239597016</v>
      </c>
      <c r="F17" s="7">
        <v>-9.5348104064286482E-2</v>
      </c>
      <c r="G17" s="7">
        <v>0.36846078944802829</v>
      </c>
    </row>
    <row r="18" spans="1:7" s="6" customFormat="1">
      <c r="A18" s="41">
        <v>5000</v>
      </c>
      <c r="B18" s="81">
        <v>971.322</v>
      </c>
      <c r="C18" s="81">
        <v>698.322</v>
      </c>
      <c r="D18" s="18">
        <v>40.400599999999997</v>
      </c>
      <c r="E18" s="15">
        <v>37.426307239597016</v>
      </c>
      <c r="F18" s="7">
        <v>-9.5348104064286482E-2</v>
      </c>
      <c r="G18" s="7">
        <v>0.36846078944802829</v>
      </c>
    </row>
    <row r="19" spans="1:7" s="6" customFormat="1">
      <c r="A19" s="41">
        <v>5000</v>
      </c>
      <c r="B19" s="81">
        <v>973.33600000000001</v>
      </c>
      <c r="C19" s="81">
        <v>700.33600000000001</v>
      </c>
      <c r="D19" s="18">
        <v>37.595100000000002</v>
      </c>
      <c r="E19" s="15">
        <v>42.888702463878616</v>
      </c>
      <c r="F19" s="7">
        <v>-9.6060523929820688E-2</v>
      </c>
      <c r="G19" s="7">
        <v>0.35236354096866251</v>
      </c>
    </row>
    <row r="20" spans="1:7" s="6" customFormat="1">
      <c r="A20" s="41">
        <v>5000</v>
      </c>
      <c r="B20" s="81">
        <v>975.34900000000005</v>
      </c>
      <c r="C20" s="81">
        <v>702.34900000000005</v>
      </c>
      <c r="D20" s="18">
        <v>36.436599999999999</v>
      </c>
      <c r="E20" s="15">
        <v>45.285967735121126</v>
      </c>
      <c r="F20" s="7">
        <v>-9.6294619540023288E-2</v>
      </c>
      <c r="G20" s="7">
        <v>0.34577499083773156</v>
      </c>
    </row>
    <row r="21" spans="1:7" s="6" customFormat="1">
      <c r="A21" s="41">
        <v>5000</v>
      </c>
      <c r="B21" s="81">
        <v>977.36199999999997</v>
      </c>
      <c r="C21" s="81">
        <v>704.36199999999997</v>
      </c>
      <c r="D21" s="18">
        <v>35.461100000000002</v>
      </c>
      <c r="E21" s="15">
        <v>47.369478380660929</v>
      </c>
      <c r="F21" s="7">
        <v>-9.6559463904440215E-2</v>
      </c>
      <c r="G21" s="7">
        <v>0.34041697029822027</v>
      </c>
    </row>
    <row r="22" spans="1:7" s="6" customFormat="1">
      <c r="A22" s="41">
        <v>5000</v>
      </c>
      <c r="B22" s="81">
        <v>979.37599999999998</v>
      </c>
      <c r="C22" s="81">
        <v>706.37599999999998</v>
      </c>
      <c r="D22" s="18">
        <v>34.572500000000005</v>
      </c>
      <c r="E22" s="15">
        <v>49.314936641975841</v>
      </c>
      <c r="F22" s="7">
        <v>-9.6786939078764594E-2</v>
      </c>
      <c r="G22" s="7">
        <v>0.33557579838422302</v>
      </c>
    </row>
    <row r="23" spans="1:7" s="6" customFormat="1">
      <c r="A23" s="41">
        <v>5000</v>
      </c>
      <c r="B23" s="81">
        <v>981.38900000000001</v>
      </c>
      <c r="C23" s="81">
        <v>708.38900000000001</v>
      </c>
      <c r="D23" s="18">
        <v>34.572500000000005</v>
      </c>
      <c r="E23" s="15">
        <v>49.314936641975841</v>
      </c>
      <c r="F23" s="7">
        <v>-9.6786939078764594E-2</v>
      </c>
      <c r="G23" s="7">
        <v>0.33557579838422302</v>
      </c>
    </row>
    <row r="24" spans="1:7" s="6" customFormat="1">
      <c r="A24" s="41">
        <v>5000</v>
      </c>
      <c r="B24" s="81">
        <v>983.40300000000002</v>
      </c>
      <c r="C24" s="81">
        <v>710.40300000000002</v>
      </c>
      <c r="D24" s="18">
        <v>34.572500000000005</v>
      </c>
      <c r="E24" s="15">
        <v>49.314936641975841</v>
      </c>
      <c r="F24" s="7">
        <v>-9.6786939078764594E-2</v>
      </c>
      <c r="G24" s="7">
        <v>0.33557579838422302</v>
      </c>
    </row>
    <row r="25" spans="1:7" s="6" customFormat="1">
      <c r="A25" s="41">
        <v>5000</v>
      </c>
      <c r="B25" s="81">
        <v>985.41600000000005</v>
      </c>
      <c r="C25" s="81">
        <v>712.41600000000005</v>
      </c>
      <c r="D25" s="18">
        <v>34.260599999999997</v>
      </c>
      <c r="E25" s="15">
        <v>50.008952580720184</v>
      </c>
      <c r="F25" s="7">
        <v>-9.7033337707118791E-2</v>
      </c>
      <c r="G25" s="7">
        <v>0.33415434740760763</v>
      </c>
    </row>
    <row r="26" spans="1:7" s="6" customFormat="1">
      <c r="A26" s="41">
        <v>5000</v>
      </c>
      <c r="B26" s="81">
        <v>987.43</v>
      </c>
      <c r="C26" s="81">
        <v>714.43</v>
      </c>
      <c r="D26" s="18">
        <v>33.232900000000001</v>
      </c>
      <c r="E26" s="15">
        <v>52.339699293000862</v>
      </c>
      <c r="F26" s="7">
        <v>-9.739974161817376E-2</v>
      </c>
      <c r="G26" s="7">
        <v>0.32878871750102312</v>
      </c>
    </row>
    <row r="27" spans="1:7" s="6" customFormat="1">
      <c r="A27" s="41">
        <v>5000</v>
      </c>
      <c r="B27" s="81">
        <v>989.44299999999998</v>
      </c>
      <c r="C27" s="81">
        <v>716.44299999999998</v>
      </c>
      <c r="D27" s="18">
        <v>32.871799999999993</v>
      </c>
      <c r="E27" s="15">
        <v>53.173194754111698</v>
      </c>
      <c r="F27" s="7">
        <v>-9.7455247353651145E-2</v>
      </c>
      <c r="G27" s="7">
        <v>0.32680813567846057</v>
      </c>
    </row>
    <row r="28" spans="1:7" s="6" customFormat="1">
      <c r="A28" s="41">
        <v>5000</v>
      </c>
      <c r="B28" s="81">
        <v>991.45600000000002</v>
      </c>
      <c r="C28" s="81">
        <v>718.45600000000002</v>
      </c>
      <c r="D28" s="18">
        <v>32.871799999999993</v>
      </c>
      <c r="E28" s="15">
        <v>53.173194754111698</v>
      </c>
      <c r="F28" s="7">
        <v>-9.7455247353651145E-2</v>
      </c>
      <c r="G28" s="7">
        <v>0.32680813567846057</v>
      </c>
    </row>
    <row r="29" spans="1:7" s="6" customFormat="1">
      <c r="A29" s="41">
        <v>5000</v>
      </c>
      <c r="B29" s="81">
        <v>993.47</v>
      </c>
      <c r="C29" s="81">
        <v>720.47</v>
      </c>
      <c r="D29" s="18">
        <v>32.361000000000004</v>
      </c>
      <c r="E29" s="15">
        <v>54.369140291022731</v>
      </c>
      <c r="F29" s="7">
        <v>-9.7638962231769946E-2</v>
      </c>
      <c r="G29" s="7">
        <v>0.32417301717700564</v>
      </c>
    </row>
    <row r="30" spans="1:7" s="6" customFormat="1">
      <c r="A30" s="41">
        <v>5000</v>
      </c>
      <c r="B30" s="81">
        <v>995.48299999999995</v>
      </c>
      <c r="C30" s="81">
        <v>722.48299999999995</v>
      </c>
      <c r="D30" s="18">
        <v>32.206999999999994</v>
      </c>
      <c r="E30" s="15">
        <v>54.730694689380776</v>
      </c>
      <c r="F30" s="7">
        <v>-9.7761163292014314E-2</v>
      </c>
      <c r="G30" s="7">
        <v>0.32348317052814457</v>
      </c>
    </row>
    <row r="31" spans="1:7" s="6" customFormat="1">
      <c r="A31" s="41">
        <v>5000</v>
      </c>
      <c r="B31" s="81">
        <v>997.49699999999996</v>
      </c>
      <c r="C31" s="81">
        <v>724.49699999999996</v>
      </c>
      <c r="D31" s="18">
        <v>31.212500000000006</v>
      </c>
      <c r="E31" s="15">
        <v>57.116397209303173</v>
      </c>
      <c r="F31" s="7">
        <v>-9.8119036842740079E-2</v>
      </c>
      <c r="G31" s="7">
        <v>0.31839310098390394</v>
      </c>
    </row>
    <row r="32" spans="1:7" s="6" customFormat="1">
      <c r="A32" s="41">
        <v>5000</v>
      </c>
      <c r="B32" s="81">
        <v>999.51</v>
      </c>
      <c r="C32" s="81">
        <v>726.51</v>
      </c>
      <c r="D32" s="18">
        <v>31.212500000000006</v>
      </c>
      <c r="E32" s="15">
        <v>57.116397209303173</v>
      </c>
      <c r="F32" s="7">
        <v>-9.8119036842740079E-2</v>
      </c>
      <c r="G32" s="7">
        <v>0.31839310098390394</v>
      </c>
    </row>
    <row r="33" spans="1:7" s="6" customFormat="1">
      <c r="A33" s="41">
        <v>5000</v>
      </c>
      <c r="B33" s="81">
        <v>1001.52</v>
      </c>
      <c r="C33" s="81">
        <v>728.52</v>
      </c>
      <c r="D33" s="18">
        <v>31.212500000000006</v>
      </c>
      <c r="E33" s="15">
        <v>57.116397209303173</v>
      </c>
      <c r="F33" s="7">
        <v>-9.8119036842740079E-2</v>
      </c>
      <c r="G33" s="7">
        <v>0.31839310098390394</v>
      </c>
    </row>
    <row r="34" spans="1:7" s="6" customFormat="1">
      <c r="A34" s="41">
        <v>5000</v>
      </c>
      <c r="B34" s="81">
        <v>1003.54</v>
      </c>
      <c r="C34" s="81">
        <v>730.54</v>
      </c>
      <c r="D34" s="18">
        <v>30.193700000000007</v>
      </c>
      <c r="E34" s="15">
        <v>59.623778069010434</v>
      </c>
      <c r="F34" s="7">
        <v>-9.8465252004865292E-2</v>
      </c>
      <c r="G34" s="7">
        <v>0.31320338250906676</v>
      </c>
    </row>
    <row r="35" spans="1:7" s="6" customFormat="1">
      <c r="A35" s="41">
        <v>5000</v>
      </c>
      <c r="B35" s="81">
        <v>1005.55</v>
      </c>
      <c r="C35" s="81">
        <v>732.55</v>
      </c>
      <c r="D35" s="18">
        <v>30.193700000000007</v>
      </c>
      <c r="E35" s="15">
        <v>59.623778069010434</v>
      </c>
      <c r="F35" s="7">
        <v>-9.8465252004865292E-2</v>
      </c>
      <c r="G35" s="7">
        <v>0.31320338250906676</v>
      </c>
    </row>
    <row r="36" spans="1:7" s="6" customFormat="1">
      <c r="A36" s="41">
        <v>5000</v>
      </c>
      <c r="B36" s="81">
        <v>1007.56</v>
      </c>
      <c r="C36" s="81">
        <v>734.56</v>
      </c>
      <c r="D36" s="18">
        <v>29.152900000000002</v>
      </c>
      <c r="E36" s="15">
        <v>62.254568436525993</v>
      </c>
      <c r="F36" s="7">
        <v>-9.8798757123660694E-2</v>
      </c>
      <c r="G36" s="7">
        <v>0.30792646798822132</v>
      </c>
    </row>
    <row r="37" spans="1:7" s="6" customFormat="1">
      <c r="A37" s="41">
        <v>5000</v>
      </c>
      <c r="B37" s="81">
        <v>1009.58</v>
      </c>
      <c r="C37" s="81">
        <v>736.58</v>
      </c>
      <c r="D37" s="18">
        <v>29.152900000000002</v>
      </c>
      <c r="E37" s="15">
        <v>62.254568436525993</v>
      </c>
      <c r="F37" s="7">
        <v>-9.8798757123660694E-2</v>
      </c>
      <c r="G37" s="7">
        <v>0.30792646798822132</v>
      </c>
    </row>
    <row r="38" spans="1:7" s="6" customFormat="1">
      <c r="A38" s="41">
        <v>5000</v>
      </c>
      <c r="B38" s="81">
        <v>1011.59</v>
      </c>
      <c r="C38" s="81">
        <v>738.59</v>
      </c>
      <c r="D38" s="18">
        <v>29.152900000000002</v>
      </c>
      <c r="E38" s="15">
        <v>62.254568436525993</v>
      </c>
      <c r="F38" s="7">
        <v>-9.8798757123660694E-2</v>
      </c>
      <c r="G38" s="7">
        <v>0.30792646798822132</v>
      </c>
    </row>
    <row r="39" spans="1:7" s="6" customFormat="1">
      <c r="A39" s="41">
        <v>5000</v>
      </c>
      <c r="B39" s="81">
        <v>1013.6</v>
      </c>
      <c r="C39" s="81">
        <v>740.6</v>
      </c>
      <c r="D39" s="18">
        <v>28.086100000000002</v>
      </c>
      <c r="E39" s="15">
        <v>65.023819101190639</v>
      </c>
      <c r="F39" s="7">
        <v>-9.9117590727921673E-2</v>
      </c>
      <c r="G39" s="7">
        <v>0.30254416516135368</v>
      </c>
    </row>
    <row r="40" spans="1:7" s="6" customFormat="1">
      <c r="A40" s="41">
        <v>5000</v>
      </c>
      <c r="B40" s="81">
        <v>1015.62</v>
      </c>
      <c r="C40" s="81">
        <v>742.62</v>
      </c>
      <c r="D40" s="18">
        <v>28.086100000000002</v>
      </c>
      <c r="E40" s="15">
        <v>65.023819101190639</v>
      </c>
      <c r="F40" s="7">
        <v>-9.9117590727921673E-2</v>
      </c>
      <c r="G40" s="7">
        <v>0.30254416516135368</v>
      </c>
    </row>
    <row r="41" spans="1:7" s="6" customFormat="1">
      <c r="A41" s="41">
        <v>5000</v>
      </c>
      <c r="B41" s="81">
        <v>1017.63</v>
      </c>
      <c r="C41" s="81">
        <v>744.63</v>
      </c>
      <c r="D41" s="18">
        <v>26.995400000000004</v>
      </c>
      <c r="E41" s="15">
        <v>67.926163815270726</v>
      </c>
      <c r="F41" s="7">
        <v>-9.9402942563010202E-2</v>
      </c>
      <c r="G41" s="7">
        <v>0.29705996767910103</v>
      </c>
    </row>
    <row r="42" spans="1:7" s="6" customFormat="1">
      <c r="A42" s="41">
        <v>5000</v>
      </c>
      <c r="B42" s="81">
        <v>1019.64</v>
      </c>
      <c r="C42" s="81">
        <v>746.64</v>
      </c>
      <c r="D42" s="18">
        <v>26.995400000000004</v>
      </c>
      <c r="E42" s="15">
        <v>67.926163815270726</v>
      </c>
      <c r="F42" s="7">
        <v>-9.9402942563010202E-2</v>
      </c>
      <c r="G42" s="7">
        <v>0.29705996767910103</v>
      </c>
    </row>
    <row r="43" spans="1:7" s="6" customFormat="1">
      <c r="A43" s="41">
        <v>5000</v>
      </c>
      <c r="B43" s="81">
        <v>1021.66</v>
      </c>
      <c r="C43" s="81">
        <v>748.66</v>
      </c>
      <c r="D43" s="18">
        <v>26.995400000000004</v>
      </c>
      <c r="E43" s="15">
        <v>67.926163815270726</v>
      </c>
      <c r="F43" s="7">
        <v>-9.9402942563010202E-2</v>
      </c>
      <c r="G43" s="7">
        <v>0.29705996767910103</v>
      </c>
    </row>
    <row r="44" spans="1:7" s="6" customFormat="1">
      <c r="A44" s="41">
        <v>5000</v>
      </c>
      <c r="B44" s="81">
        <v>1023.67</v>
      </c>
      <c r="C44" s="81">
        <v>750.67</v>
      </c>
      <c r="D44" s="18">
        <v>25.876300000000001</v>
      </c>
      <c r="E44" s="15">
        <v>70.984623568714639</v>
      </c>
      <c r="F44" s="7">
        <v>-9.9682856953192761E-2</v>
      </c>
      <c r="G44" s="7">
        <v>0.29148290960640411</v>
      </c>
    </row>
    <row r="45" spans="1:7" s="6" customFormat="1">
      <c r="A45" s="41">
        <v>5000</v>
      </c>
      <c r="B45" s="81">
        <v>1025.68</v>
      </c>
      <c r="C45" s="81">
        <v>752.68000000000006</v>
      </c>
      <c r="D45" s="18">
        <v>25.876300000000001</v>
      </c>
      <c r="E45" s="15">
        <v>70.984623568714639</v>
      </c>
      <c r="F45" s="7">
        <v>-9.9682856953192761E-2</v>
      </c>
      <c r="G45" s="7">
        <v>0.29148290960640411</v>
      </c>
    </row>
    <row r="46" spans="1:7" s="6" customFormat="1">
      <c r="A46" s="41">
        <v>5000</v>
      </c>
      <c r="B46" s="81">
        <v>1027.7</v>
      </c>
      <c r="C46" s="81">
        <v>754.7</v>
      </c>
      <c r="D46" s="18">
        <v>24.726799999999997</v>
      </c>
      <c r="E46" s="15">
        <v>74.214654009737558</v>
      </c>
      <c r="F46" s="7">
        <v>-9.9964180861795648E-2</v>
      </c>
      <c r="G46" s="7">
        <v>0.28581096235917125</v>
      </c>
    </row>
    <row r="47" spans="1:7" s="6" customFormat="1">
      <c r="A47" s="41">
        <v>5000</v>
      </c>
      <c r="B47" s="81">
        <v>1029.71</v>
      </c>
      <c r="C47" s="81">
        <v>756.71</v>
      </c>
      <c r="D47" s="18">
        <v>24.726799999999997</v>
      </c>
      <c r="E47" s="15">
        <v>74.214654009737558</v>
      </c>
      <c r="F47" s="7">
        <v>-9.9964180861795648E-2</v>
      </c>
      <c r="G47" s="7">
        <v>0.28581096235917125</v>
      </c>
    </row>
    <row r="48" spans="1:7" s="6" customFormat="1">
      <c r="A48" s="41">
        <v>5000</v>
      </c>
      <c r="B48" s="81">
        <v>1031.72</v>
      </c>
      <c r="C48" s="81">
        <v>758.72</v>
      </c>
      <c r="D48" s="18">
        <v>24.726799999999997</v>
      </c>
      <c r="E48" s="15">
        <v>74.214654009737558</v>
      </c>
      <c r="F48" s="7">
        <v>-9.9964180861795648E-2</v>
      </c>
      <c r="G48" s="7">
        <v>0.28581096235917125</v>
      </c>
    </row>
    <row r="49" spans="1:7" s="6" customFormat="1">
      <c r="A49" s="41">
        <v>5000</v>
      </c>
      <c r="B49" s="81">
        <v>1033.74</v>
      </c>
      <c r="C49" s="81">
        <v>760.74</v>
      </c>
      <c r="D49" s="18">
        <v>23.553200000000004</v>
      </c>
      <c r="E49" s="15">
        <v>77.597272090524129</v>
      </c>
      <c r="F49" s="7">
        <v>-0.10017323877901821</v>
      </c>
      <c r="G49" s="7">
        <v>0.2800176901543035</v>
      </c>
    </row>
    <row r="50" spans="1:7" s="6" customFormat="1">
      <c r="A50" s="41">
        <v>5000</v>
      </c>
      <c r="B50" s="81">
        <v>1035.75</v>
      </c>
      <c r="C50" s="81">
        <v>762.75</v>
      </c>
      <c r="D50" s="18">
        <v>23.553200000000004</v>
      </c>
      <c r="E50" s="15">
        <v>77.597272090524129</v>
      </c>
      <c r="F50" s="7">
        <v>-0.10017323877901821</v>
      </c>
      <c r="G50" s="7">
        <v>0.2800176901543035</v>
      </c>
    </row>
    <row r="51" spans="1:7" s="6" customFormat="1">
      <c r="A51" s="41">
        <v>5000</v>
      </c>
      <c r="B51" s="81">
        <v>1037.77</v>
      </c>
      <c r="C51" s="81">
        <v>764.77</v>
      </c>
      <c r="D51" s="18">
        <v>22.348100000000002</v>
      </c>
      <c r="E51" s="15">
        <v>81.166978503032894</v>
      </c>
      <c r="F51" s="7">
        <v>-0.1003690819361869</v>
      </c>
      <c r="G51" s="7">
        <v>0.27412913983926479</v>
      </c>
    </row>
    <row r="52" spans="1:7" s="6" customFormat="1">
      <c r="A52" s="41">
        <v>5000</v>
      </c>
      <c r="B52" s="81">
        <v>1039.78</v>
      </c>
      <c r="C52" s="81">
        <v>766.78</v>
      </c>
      <c r="D52" s="18">
        <v>22.348100000000002</v>
      </c>
      <c r="E52" s="15">
        <v>81.166978503032894</v>
      </c>
      <c r="F52" s="7">
        <v>-0.1003690819361869</v>
      </c>
      <c r="G52" s="7">
        <v>0.27412913983926479</v>
      </c>
    </row>
    <row r="53" spans="1:7" s="6" customFormat="1">
      <c r="A53" s="41">
        <v>5000</v>
      </c>
      <c r="B53" s="81">
        <v>1041.79</v>
      </c>
      <c r="C53" s="81">
        <v>768.79</v>
      </c>
      <c r="D53" s="18">
        <v>22.348100000000002</v>
      </c>
      <c r="E53" s="15">
        <v>81.166978503032894</v>
      </c>
      <c r="F53" s="7">
        <v>-0.1003690819361869</v>
      </c>
      <c r="G53" s="7">
        <v>0.27412913983926479</v>
      </c>
    </row>
    <row r="54" spans="1:7" s="6" customFormat="1">
      <c r="A54" s="41">
        <v>5000</v>
      </c>
      <c r="B54" s="81">
        <v>1043.81</v>
      </c>
      <c r="C54" s="81">
        <v>770.81</v>
      </c>
      <c r="D54" s="18">
        <v>21.112899999999996</v>
      </c>
      <c r="E54" s="15">
        <v>84.927045745688247</v>
      </c>
      <c r="F54" s="7">
        <v>-0.10052195153900903</v>
      </c>
      <c r="G54" s="7">
        <v>0.26813405163814352</v>
      </c>
    </row>
    <row r="55" spans="1:7" s="6" customFormat="1">
      <c r="A55" s="41">
        <v>5000</v>
      </c>
      <c r="B55" s="81">
        <v>1045.82</v>
      </c>
      <c r="C55" s="81">
        <v>772.81999999999994</v>
      </c>
      <c r="D55" s="18">
        <v>21.112899999999996</v>
      </c>
      <c r="E55" s="15">
        <v>84.927045745688247</v>
      </c>
      <c r="F55" s="7">
        <v>-0.10052195153900903</v>
      </c>
      <c r="G55" s="7">
        <v>0.26813405163814352</v>
      </c>
    </row>
    <row r="56" spans="1:7" s="6" customFormat="1">
      <c r="A56" s="41">
        <v>5000</v>
      </c>
      <c r="B56" s="81">
        <v>1047.83</v>
      </c>
      <c r="C56" s="81">
        <v>774.82999999999993</v>
      </c>
      <c r="D56" s="18">
        <v>21.112899999999996</v>
      </c>
      <c r="E56" s="15">
        <v>84.927045745688247</v>
      </c>
      <c r="F56" s="7">
        <v>-0.10052195153900903</v>
      </c>
      <c r="G56" s="7">
        <v>0.26813405163814352</v>
      </c>
    </row>
    <row r="57" spans="1:7" s="6" customFormat="1">
      <c r="A57" s="41">
        <v>5000</v>
      </c>
      <c r="B57" s="81">
        <v>1049.8499999999999</v>
      </c>
      <c r="C57" s="81">
        <v>776.84999999999991</v>
      </c>
      <c r="D57" s="18">
        <v>19.845399999999998</v>
      </c>
      <c r="E57" s="15">
        <v>88.894599174996401</v>
      </c>
      <c r="F57" s="7">
        <v>-0.10063538443328317</v>
      </c>
      <c r="G57" s="7">
        <v>0.26203453293719248</v>
      </c>
    </row>
    <row r="58" spans="1:7" s="6" customFormat="1">
      <c r="A58" s="41">
        <v>5000</v>
      </c>
      <c r="B58" s="81">
        <v>1051.8599999999999</v>
      </c>
      <c r="C58" s="81">
        <v>778.8599999999999</v>
      </c>
      <c r="D58" s="18">
        <v>19.845399999999998</v>
      </c>
      <c r="E58" s="15">
        <v>88.894599174996401</v>
      </c>
      <c r="F58" s="7">
        <v>-0.10063538443328317</v>
      </c>
      <c r="G58" s="7">
        <v>0.26203453293719248</v>
      </c>
    </row>
    <row r="59" spans="1:7" s="6" customFormat="1">
      <c r="A59" s="41">
        <v>5000</v>
      </c>
      <c r="B59" s="81">
        <v>1053.8699999999999</v>
      </c>
      <c r="C59" s="81">
        <v>780.86999999999989</v>
      </c>
      <c r="D59" s="18">
        <v>18.546599999999998</v>
      </c>
      <c r="E59" s="15">
        <v>93.069577748295899</v>
      </c>
      <c r="F59" s="7">
        <v>-0.10065623030802384</v>
      </c>
      <c r="G59" s="7">
        <v>0.25581388133002364</v>
      </c>
    </row>
    <row r="60" spans="1:7" s="6" customFormat="1">
      <c r="A60" s="41">
        <v>5000</v>
      </c>
      <c r="B60" s="81">
        <v>1055.8900000000001</v>
      </c>
      <c r="C60" s="81">
        <v>782.8900000000001</v>
      </c>
      <c r="D60" s="18">
        <v>18.546599999999998</v>
      </c>
      <c r="E60" s="15">
        <v>93.069577748295899</v>
      </c>
      <c r="F60" s="7">
        <v>-0.10065623030802384</v>
      </c>
      <c r="G60" s="7">
        <v>0.25581388133002364</v>
      </c>
    </row>
    <row r="61" spans="1:7" s="6" customFormat="1">
      <c r="A61" s="41">
        <v>5000</v>
      </c>
      <c r="B61" s="81">
        <v>1057.9000000000001</v>
      </c>
      <c r="C61" s="81">
        <v>784.90000000000009</v>
      </c>
      <c r="D61" s="18">
        <v>18.546599999999998</v>
      </c>
      <c r="E61" s="15">
        <v>93.069577748295899</v>
      </c>
      <c r="F61" s="7">
        <v>-0.10065623030802384</v>
      </c>
      <c r="G61" s="7">
        <v>0.25581388133002364</v>
      </c>
    </row>
    <row r="62" spans="1:7" s="6" customFormat="1">
      <c r="A62" s="41">
        <v>5000</v>
      </c>
      <c r="B62" s="81">
        <v>1059.9100000000001</v>
      </c>
      <c r="C62" s="81">
        <v>786.91000000000008</v>
      </c>
      <c r="D62" s="18">
        <v>17.2119</v>
      </c>
      <c r="E62" s="15">
        <v>97.487556229351796</v>
      </c>
      <c r="F62" s="7">
        <v>-0.10062734312786717</v>
      </c>
      <c r="G62" s="7">
        <v>0.24948976933464689</v>
      </c>
    </row>
    <row r="63" spans="1:7" s="6" customFormat="1">
      <c r="A63" s="41">
        <v>5000</v>
      </c>
      <c r="B63" s="81">
        <v>1061.93</v>
      </c>
      <c r="C63" s="81">
        <v>788.93000000000006</v>
      </c>
      <c r="D63" s="18">
        <v>17.2119</v>
      </c>
      <c r="E63" s="15">
        <v>97.487556229351796</v>
      </c>
      <c r="F63" s="7">
        <v>-0.10062734312786717</v>
      </c>
      <c r="G63" s="7">
        <v>0.24948976933464689</v>
      </c>
    </row>
    <row r="64" spans="1:7" s="6" customFormat="1">
      <c r="A64" s="41">
        <v>5000</v>
      </c>
      <c r="B64" s="81">
        <v>1063.94</v>
      </c>
      <c r="C64" s="81">
        <v>790.94</v>
      </c>
      <c r="D64" s="18">
        <v>15.840999999999994</v>
      </c>
      <c r="E64" s="15">
        <v>102.15768252611157</v>
      </c>
      <c r="F64" s="7">
        <v>-0.10051147724638995</v>
      </c>
      <c r="G64" s="7">
        <v>0.24305579056602139</v>
      </c>
    </row>
    <row r="65" spans="1:7" s="6" customFormat="1">
      <c r="A65" s="41">
        <v>5000</v>
      </c>
      <c r="B65" s="81">
        <v>1065.95</v>
      </c>
      <c r="C65" s="81">
        <v>792.95</v>
      </c>
      <c r="D65" s="18">
        <v>15.840999999999994</v>
      </c>
      <c r="E65" s="15">
        <v>102.15768252611157</v>
      </c>
      <c r="F65" s="7">
        <v>-0.10051147724638995</v>
      </c>
      <c r="G65" s="7">
        <v>0.24305579056602139</v>
      </c>
    </row>
    <row r="66" spans="1:7" s="6" customFormat="1">
      <c r="A66" s="41">
        <v>5000</v>
      </c>
      <c r="B66" s="81">
        <v>1067.97</v>
      </c>
      <c r="C66" s="81">
        <v>794.97</v>
      </c>
      <c r="D66" s="18">
        <v>15.840999999999994</v>
      </c>
      <c r="E66" s="15">
        <v>102.15768252611157</v>
      </c>
      <c r="F66" s="7">
        <v>-0.10051147724638995</v>
      </c>
      <c r="G66" s="7">
        <v>0.24305579056602139</v>
      </c>
    </row>
    <row r="67" spans="1:7" s="6" customFormat="1">
      <c r="A67" s="41">
        <v>5000</v>
      </c>
      <c r="B67" s="81">
        <v>1069.98</v>
      </c>
      <c r="C67" s="81">
        <v>796.98</v>
      </c>
      <c r="D67" s="18">
        <v>14.435299999999998</v>
      </c>
      <c r="E67" s="15">
        <v>107.08606624222045</v>
      </c>
      <c r="F67" s="7">
        <v>-0.10023176051477714</v>
      </c>
      <c r="G67" s="7">
        <v>0.23649752293809534</v>
      </c>
    </row>
    <row r="68" spans="1:7" s="6" customFormat="1">
      <c r="A68" s="41">
        <v>5000</v>
      </c>
      <c r="B68" s="81">
        <v>1071.99</v>
      </c>
      <c r="C68" s="81">
        <v>798.99</v>
      </c>
      <c r="D68" s="18">
        <v>14.435299999999998</v>
      </c>
      <c r="E68" s="15">
        <v>107.08606624222045</v>
      </c>
      <c r="F68" s="7">
        <v>-0.10023176051477714</v>
      </c>
      <c r="G68" s="7">
        <v>0.23649752293809534</v>
      </c>
    </row>
    <row r="69" spans="1:7" s="6" customFormat="1">
      <c r="A69" s="41">
        <v>5000</v>
      </c>
      <c r="B69" s="81">
        <v>1074.01</v>
      </c>
      <c r="C69" s="81">
        <v>801.01</v>
      </c>
      <c r="D69" s="18">
        <v>12.989900000000006</v>
      </c>
      <c r="E69" s="15">
        <v>112.30728114169902</v>
      </c>
      <c r="F69" s="7">
        <v>-9.979857183531117E-2</v>
      </c>
      <c r="G69" s="7">
        <v>0.2298305896640461</v>
      </c>
    </row>
    <row r="70" spans="1:7" s="6" customFormat="1">
      <c r="A70" s="41">
        <v>5000</v>
      </c>
      <c r="B70" s="81">
        <v>1076.02</v>
      </c>
      <c r="C70" s="81">
        <v>803.02</v>
      </c>
      <c r="D70" s="18">
        <v>12.989900000000006</v>
      </c>
      <c r="E70" s="15">
        <v>112.30728114169902</v>
      </c>
      <c r="F70" s="7">
        <v>-9.979857183531117E-2</v>
      </c>
      <c r="G70" s="7">
        <v>0.2298305896640461</v>
      </c>
    </row>
    <row r="71" spans="1:7" s="6" customFormat="1">
      <c r="A71" s="41">
        <v>5000</v>
      </c>
      <c r="B71" s="81">
        <v>1078.03</v>
      </c>
      <c r="C71" s="81">
        <v>805.03</v>
      </c>
      <c r="D71" s="18">
        <v>12.989900000000006</v>
      </c>
      <c r="E71" s="15">
        <v>112.30728114169902</v>
      </c>
      <c r="F71" s="7">
        <v>-9.979857183531117E-2</v>
      </c>
      <c r="G71" s="7">
        <v>0.2298305896640461</v>
      </c>
    </row>
    <row r="72" spans="1:7" s="6" customFormat="1">
      <c r="A72" s="41">
        <v>5000</v>
      </c>
      <c r="B72" s="81">
        <v>1080.05</v>
      </c>
      <c r="C72" s="81">
        <v>807.05</v>
      </c>
      <c r="D72" s="18">
        <v>11.504999999999995</v>
      </c>
      <c r="E72" s="15">
        <v>117.83229929514246</v>
      </c>
      <c r="F72" s="7">
        <v>-9.908034431785788E-2</v>
      </c>
      <c r="G72" s="7">
        <v>0.2230371404225909</v>
      </c>
    </row>
    <row r="73" spans="1:7" s="6" customFormat="1">
      <c r="A73" s="41">
        <v>5000</v>
      </c>
      <c r="B73" s="81">
        <v>1082.06</v>
      </c>
      <c r="C73" s="81">
        <v>809.06</v>
      </c>
      <c r="D73" s="18">
        <v>11.504999999999995</v>
      </c>
      <c r="E73" s="15">
        <v>117.83229929514246</v>
      </c>
      <c r="F73" s="7">
        <v>-9.908034431785788E-2</v>
      </c>
      <c r="G73" s="7">
        <v>0.2230371404225909</v>
      </c>
    </row>
    <row r="74" spans="1:7" s="6" customFormat="1">
      <c r="A74" s="41">
        <v>5000</v>
      </c>
      <c r="B74" s="81">
        <v>1084.07</v>
      </c>
      <c r="C74" s="81">
        <v>811.06999999999994</v>
      </c>
      <c r="D74" s="18">
        <v>9.9806999999999988</v>
      </c>
      <c r="E74" s="15">
        <v>123.68672785742055</v>
      </c>
      <c r="F74" s="7">
        <v>-9.7920580565109328E-2</v>
      </c>
      <c r="G74" s="7">
        <v>0.21611296112951345</v>
      </c>
    </row>
    <row r="75" spans="1:7" s="6" customFormat="1">
      <c r="A75" s="41">
        <v>5000</v>
      </c>
      <c r="B75" s="81">
        <v>1086.0899999999999</v>
      </c>
      <c r="C75" s="81">
        <v>813.08999999999992</v>
      </c>
      <c r="D75" s="18">
        <v>9.9806999999999988</v>
      </c>
      <c r="E75" s="15">
        <v>123.68672785742055</v>
      </c>
      <c r="F75" s="7">
        <v>-9.7920580565109328E-2</v>
      </c>
      <c r="G75" s="7">
        <v>0.21611296112951345</v>
      </c>
    </row>
    <row r="76" spans="1:7" s="6" customFormat="1">
      <c r="A76" s="41">
        <v>5000</v>
      </c>
      <c r="B76" s="81">
        <v>1088.0999999999999</v>
      </c>
      <c r="C76" s="81">
        <v>815.09999999999991</v>
      </c>
      <c r="D76" s="18">
        <v>9.9806999999999988</v>
      </c>
      <c r="E76" s="15">
        <v>123.68672785742055</v>
      </c>
      <c r="F76" s="7">
        <v>-9.7920580565109328E-2</v>
      </c>
      <c r="G76" s="7">
        <v>0.21611296112951345</v>
      </c>
    </row>
    <row r="77" spans="1:7" s="6" customFormat="1">
      <c r="A77" s="41">
        <v>5000</v>
      </c>
      <c r="B77" s="81">
        <v>1090.1099999999999</v>
      </c>
      <c r="C77" s="81">
        <v>817.1099999999999</v>
      </c>
      <c r="D77" s="18">
        <v>8.4141999999999939</v>
      </c>
      <c r="E77" s="15">
        <v>129.89581021611085</v>
      </c>
      <c r="F77" s="7">
        <v>-9.6024182946119696E-2</v>
      </c>
      <c r="G77" s="7">
        <v>0.20905361874352674</v>
      </c>
    </row>
    <row r="78" spans="1:7" s="6" customFormat="1">
      <c r="A78" s="41">
        <v>5000</v>
      </c>
      <c r="B78" s="81">
        <v>1092.1300000000001</v>
      </c>
      <c r="C78" s="81">
        <v>819.13000000000011</v>
      </c>
      <c r="D78" s="18">
        <v>8.4141999999999939</v>
      </c>
      <c r="E78" s="15">
        <v>129.89581021611085</v>
      </c>
      <c r="F78" s="7">
        <v>-9.6024182946119696E-2</v>
      </c>
      <c r="G78" s="7">
        <v>0.20905361874352674</v>
      </c>
    </row>
    <row r="79" spans="1:7" s="6" customFormat="1">
      <c r="A79" s="41">
        <v>5000</v>
      </c>
      <c r="B79" s="81">
        <v>1094.1400000000001</v>
      </c>
      <c r="C79" s="81">
        <v>821.1400000000001</v>
      </c>
      <c r="D79" s="18">
        <v>6.802899999999994</v>
      </c>
      <c r="E79" s="15">
        <v>136.50943509629792</v>
      </c>
      <c r="F79" s="7">
        <v>-9.2820442669607914E-2</v>
      </c>
      <c r="G79" s="7">
        <v>0.20185589237436496</v>
      </c>
    </row>
    <row r="80" spans="1:7" s="6" customFormat="1">
      <c r="A80" s="41">
        <v>5000</v>
      </c>
      <c r="B80" s="81">
        <v>1096.1500000000001</v>
      </c>
      <c r="C80" s="81">
        <v>823.15000000000009</v>
      </c>
      <c r="D80" s="18">
        <v>6.802899999999994</v>
      </c>
      <c r="E80" s="15">
        <v>136.50943509629792</v>
      </c>
      <c r="F80" s="7">
        <v>-9.2820442669607914E-2</v>
      </c>
      <c r="G80" s="7">
        <v>0.20185589237436496</v>
      </c>
    </row>
    <row r="81" spans="1:7" s="6" customFormat="1">
      <c r="A81" s="41">
        <v>5000</v>
      </c>
      <c r="B81" s="81">
        <v>1098.17</v>
      </c>
      <c r="C81" s="81">
        <v>825.17000000000007</v>
      </c>
      <c r="D81" s="18">
        <v>6.802899999999994</v>
      </c>
      <c r="E81" s="15">
        <v>136.50943509629792</v>
      </c>
      <c r="F81" s="7">
        <v>-9.2820442669607914E-2</v>
      </c>
      <c r="G81" s="7">
        <v>0.20185589237436496</v>
      </c>
    </row>
    <row r="82" spans="1:7" s="6" customFormat="1">
      <c r="A82" s="41">
        <v>5000</v>
      </c>
      <c r="B82" s="81">
        <v>1100.18</v>
      </c>
      <c r="C82" s="81">
        <v>827.18000000000006</v>
      </c>
      <c r="D82" s="18">
        <v>5.1443000000000012</v>
      </c>
      <c r="E82" s="15">
        <v>143.54735590566742</v>
      </c>
      <c r="F82" s="7">
        <v>-8.6441464717833177E-2</v>
      </c>
      <c r="G82" s="7">
        <v>0.19448350724010027</v>
      </c>
    </row>
    <row r="83" spans="1:7" s="6" customFormat="1">
      <c r="A83" s="41">
        <v>5000</v>
      </c>
      <c r="B83" s="81">
        <v>1102.19</v>
      </c>
      <c r="C83" s="81">
        <v>829.19</v>
      </c>
      <c r="D83" s="18">
        <v>5.1443000000000012</v>
      </c>
      <c r="E83" s="15">
        <v>143.54735590566742</v>
      </c>
      <c r="F83" s="7">
        <v>-8.6441464717833177E-2</v>
      </c>
      <c r="G83" s="7">
        <v>0.19448350724010027</v>
      </c>
    </row>
    <row r="84" spans="1:7" s="6" customFormat="1">
      <c r="A84" s="41">
        <v>5000</v>
      </c>
      <c r="B84" s="81">
        <v>1104.21</v>
      </c>
      <c r="C84" s="81">
        <v>831.21</v>
      </c>
      <c r="D84" s="18">
        <v>3.4406000000000034</v>
      </c>
      <c r="E84" s="15">
        <v>151.12439485462602</v>
      </c>
      <c r="F84" s="7">
        <v>-6.9671857779715143E-2</v>
      </c>
      <c r="G84" s="7">
        <v>0.18684964122313669</v>
      </c>
    </row>
    <row r="85" spans="1:7" s="6" customFormat="1">
      <c r="A85" s="41">
        <v>5000</v>
      </c>
      <c r="B85" s="81">
        <v>1106.22</v>
      </c>
      <c r="C85" s="81">
        <v>833.22</v>
      </c>
      <c r="D85" s="18">
        <v>3.4406000000000034</v>
      </c>
      <c r="E85" s="15">
        <v>151.12439485462602</v>
      </c>
      <c r="F85" s="7">
        <v>-6.9671857779715143E-2</v>
      </c>
      <c r="G85" s="7">
        <v>0.18684964122313669</v>
      </c>
    </row>
    <row r="86" spans="1:7" s="6" customFormat="1">
      <c r="A86" s="41">
        <v>5000</v>
      </c>
      <c r="B86" s="81">
        <v>1108.23</v>
      </c>
      <c r="C86" s="81">
        <v>835.23</v>
      </c>
      <c r="D86" s="18">
        <v>2.212299999999999</v>
      </c>
      <c r="E86" s="15">
        <v>156.94417460526464</v>
      </c>
      <c r="F86" s="7">
        <v>-1.4659525708689176E-2</v>
      </c>
      <c r="G86" s="7">
        <v>0.18070197992566223</v>
      </c>
    </row>
    <row r="87" spans="1:7" s="6" customFormat="1">
      <c r="A87" s="41">
        <v>5000</v>
      </c>
      <c r="B87" s="81">
        <v>1110.25</v>
      </c>
      <c r="C87" s="81">
        <v>837.25</v>
      </c>
      <c r="D87" s="18">
        <v>1.8950999999999993</v>
      </c>
      <c r="E87" s="15">
        <v>158.56557999084612</v>
      </c>
      <c r="F87" s="7">
        <v>1.3065782816421137E-2</v>
      </c>
      <c r="G87" s="7">
        <v>0.17955094243719966</v>
      </c>
    </row>
    <row r="88" spans="1:7" s="6" customFormat="1">
      <c r="A88" s="41">
        <v>5000</v>
      </c>
      <c r="B88" s="81">
        <v>1112.26</v>
      </c>
      <c r="C88" s="81">
        <v>839.26</v>
      </c>
      <c r="D88" s="18">
        <v>1.7536999999999949</v>
      </c>
      <c r="E88" s="15">
        <v>159.30003030962612</v>
      </c>
      <c r="F88" s="7">
        <v>1.1642959792385671E-2</v>
      </c>
      <c r="G88" s="7">
        <v>0.1796704163011405</v>
      </c>
    </row>
    <row r="89" spans="1:7" s="6" customFormat="1">
      <c r="A89" s="41">
        <v>5000</v>
      </c>
      <c r="B89" s="81">
        <v>1114.28</v>
      </c>
      <c r="C89" s="81">
        <v>841.28</v>
      </c>
      <c r="D89" s="18">
        <v>1.5897999999999968</v>
      </c>
      <c r="E89" s="15">
        <v>160.19726716692017</v>
      </c>
      <c r="F89" s="7">
        <v>8.7849183049442878E-3</v>
      </c>
      <c r="G89" s="7">
        <v>0.17981530483966859</v>
      </c>
    </row>
    <row r="90" spans="1:7" s="6" customFormat="1">
      <c r="A90" s="41">
        <v>5000</v>
      </c>
      <c r="B90" s="81">
        <v>1116.29</v>
      </c>
      <c r="C90" s="81">
        <v>843.29</v>
      </c>
      <c r="D90" s="18">
        <v>1.4458999999999946</v>
      </c>
      <c r="E90" s="15">
        <v>160.99590951810859</v>
      </c>
      <c r="F90" s="7">
        <v>3.8701470359244327E-3</v>
      </c>
      <c r="G90" s="7">
        <v>0.17994353472096772</v>
      </c>
    </row>
    <row r="91" spans="1:7" s="6" customFormat="1">
      <c r="A91" s="41">
        <v>5000</v>
      </c>
      <c r="B91" s="81">
        <v>1118.3</v>
      </c>
      <c r="C91" s="81">
        <v>845.3</v>
      </c>
      <c r="D91" s="18">
        <v>1.2922999999999973</v>
      </c>
      <c r="E91" s="15">
        <v>161.93093687202182</v>
      </c>
      <c r="F91" s="7">
        <v>-1.2746217863157605E-2</v>
      </c>
      <c r="G91" s="7">
        <v>0.18009230383547914</v>
      </c>
    </row>
    <row r="92" spans="1:7" s="6" customFormat="1">
      <c r="A92" s="41">
        <v>5000</v>
      </c>
      <c r="B92" s="81">
        <v>1120.32</v>
      </c>
      <c r="C92" s="81">
        <v>847.31999999999994</v>
      </c>
      <c r="D92" s="18">
        <v>1.1905000000000001</v>
      </c>
      <c r="E92" s="15">
        <v>162.51104715521714</v>
      </c>
      <c r="F92" s="7">
        <v>-7.0000000000000007E-2</v>
      </c>
      <c r="G92" s="7">
        <v>0.18018443705296325</v>
      </c>
    </row>
    <row r="93" spans="1:7" s="6" customFormat="1">
      <c r="A93" s="41">
        <v>5000</v>
      </c>
      <c r="B93" s="81">
        <v>1122.33</v>
      </c>
      <c r="C93" s="81">
        <v>849.32999999999993</v>
      </c>
      <c r="D93" s="18">
        <v>1.1654000000000053</v>
      </c>
      <c r="E93" s="15">
        <v>162.47885468242603</v>
      </c>
      <c r="F93" s="7">
        <v>-7.0000000000000007E-2</v>
      </c>
      <c r="G93" s="7">
        <v>0.18018052557771985</v>
      </c>
    </row>
    <row r="94" spans="1:7" s="6" customFormat="1">
      <c r="A94" s="41">
        <v>5000</v>
      </c>
      <c r="B94" s="81">
        <v>1124.3399999999999</v>
      </c>
      <c r="C94" s="81">
        <v>851.33999999999992</v>
      </c>
      <c r="D94" s="18">
        <v>1.1406000000000063</v>
      </c>
      <c r="E94" s="15">
        <v>162.44706126972213</v>
      </c>
      <c r="F94" s="7">
        <v>-7.0000000000000007E-2</v>
      </c>
      <c r="G94" s="7">
        <v>0.18017666182867328</v>
      </c>
    </row>
    <row r="95" spans="1:7" s="6" customFormat="1">
      <c r="A95" s="41">
        <v>5000</v>
      </c>
      <c r="B95" s="81">
        <v>1126.3599999999999</v>
      </c>
      <c r="C95" s="81">
        <v>853.3599999999999</v>
      </c>
      <c r="D95" s="18">
        <v>1.118300000000005</v>
      </c>
      <c r="E95" s="15">
        <v>162.41848495796668</v>
      </c>
      <c r="F95" s="7">
        <v>-7.0000000000000007E-2</v>
      </c>
      <c r="G95" s="7">
        <v>0.18017318839799593</v>
      </c>
    </row>
    <row r="96" spans="1:7" s="6" customFormat="1">
      <c r="A96" s="41">
        <v>5000</v>
      </c>
      <c r="B96" s="81">
        <v>1128.3699999999999</v>
      </c>
      <c r="C96" s="81">
        <v>855.36999999999989</v>
      </c>
      <c r="D96" s="18">
        <v>1.0935000000000059</v>
      </c>
      <c r="E96" s="15">
        <v>162.38671849329157</v>
      </c>
      <c r="F96" s="7">
        <v>-7.0000000000000007E-2</v>
      </c>
      <c r="G96" s="7">
        <v>0.18016932648912573</v>
      </c>
    </row>
    <row r="97" spans="1:7" s="6" customFormat="1">
      <c r="A97" s="41">
        <v>5000</v>
      </c>
      <c r="B97" s="81">
        <v>1130.3800000000001</v>
      </c>
      <c r="C97" s="81">
        <v>857.38000000000011</v>
      </c>
      <c r="D97" s="18">
        <v>1.069500000000005</v>
      </c>
      <c r="E97" s="15">
        <v>162.35599024974081</v>
      </c>
      <c r="F97" s="7">
        <v>-7.0000000000000007E-2</v>
      </c>
      <c r="G97" s="7">
        <v>0.1801655900798412</v>
      </c>
    </row>
    <row r="98" spans="1:7" s="6" customFormat="1">
      <c r="A98" s="41">
        <v>5000</v>
      </c>
      <c r="B98" s="81">
        <v>1132.4000000000001</v>
      </c>
      <c r="C98" s="81">
        <v>859.40000000000009</v>
      </c>
      <c r="D98" s="18">
        <v>1.0451999999999941</v>
      </c>
      <c r="E98" s="15">
        <v>162.32489141903804</v>
      </c>
      <c r="F98" s="7">
        <v>-7.0000000000000007E-2</v>
      </c>
      <c r="G98" s="7">
        <v>0.18016180788882569</v>
      </c>
    </row>
    <row r="99" spans="1:7" s="6" customFormat="1">
      <c r="A99" s="41">
        <v>5000</v>
      </c>
      <c r="B99" s="81">
        <v>1134.4100000000001</v>
      </c>
      <c r="C99" s="81">
        <v>861.41000000000008</v>
      </c>
      <c r="D99" s="18">
        <v>1.0228000000000037</v>
      </c>
      <c r="E99" s="15">
        <v>162.29623622254815</v>
      </c>
      <c r="F99" s="7">
        <v>-7.0000000000000007E-2</v>
      </c>
      <c r="G99" s="7">
        <v>0.18015832224727735</v>
      </c>
    </row>
    <row r="100" spans="1:7" s="6" customFormat="1">
      <c r="A100" s="41">
        <v>5000</v>
      </c>
      <c r="B100" s="81">
        <v>1136.42</v>
      </c>
      <c r="C100" s="81">
        <v>863.42000000000007</v>
      </c>
      <c r="D100" s="18">
        <v>0.9976999999999947</v>
      </c>
      <c r="E100" s="15">
        <v>162.26414076279625</v>
      </c>
      <c r="F100" s="7">
        <v>-7.0000000000000007E-2</v>
      </c>
      <c r="G100" s="7">
        <v>0.18015441739852209</v>
      </c>
    </row>
    <row r="101" spans="1:7" s="6" customFormat="1">
      <c r="A101" s="41">
        <v>5000</v>
      </c>
      <c r="B101" s="81">
        <v>1138.44</v>
      </c>
      <c r="C101" s="81">
        <v>865.44</v>
      </c>
      <c r="D101" s="18">
        <v>0.97320000000000562</v>
      </c>
      <c r="E101" s="15">
        <v>162.23282649102205</v>
      </c>
      <c r="F101" s="7">
        <v>-7.0000000000000007E-2</v>
      </c>
      <c r="G101" s="7">
        <v>0.18015060684742704</v>
      </c>
    </row>
    <row r="102" spans="1:7" s="6" customFormat="1">
      <c r="A102" s="41">
        <v>5000</v>
      </c>
      <c r="B102" s="81">
        <v>1140.45</v>
      </c>
      <c r="C102" s="81">
        <v>867.45</v>
      </c>
      <c r="D102" s="18">
        <v>0.94840000000000657</v>
      </c>
      <c r="E102" s="15">
        <v>162.20114282074192</v>
      </c>
      <c r="F102" s="7">
        <v>-7.0000000000000007E-2</v>
      </c>
      <c r="G102" s="7">
        <v>0.18014675059654867</v>
      </c>
    </row>
    <row r="103" spans="1:7" s="6" customFormat="1">
      <c r="A103" s="41">
        <v>5000</v>
      </c>
      <c r="B103" s="81">
        <v>1142.46</v>
      </c>
      <c r="C103" s="81">
        <v>869.46</v>
      </c>
      <c r="D103" s="18">
        <v>0.92419999999999902</v>
      </c>
      <c r="E103" s="15">
        <v>162.17023929997279</v>
      </c>
      <c r="F103" s="7">
        <v>-7.0000000000000007E-2</v>
      </c>
      <c r="G103" s="7">
        <v>0.18014298857270084</v>
      </c>
    </row>
    <row r="104" spans="1:7" s="6" customFormat="1">
      <c r="A104" s="41">
        <v>5000</v>
      </c>
      <c r="B104" s="81">
        <v>1144.48</v>
      </c>
      <c r="C104" s="81">
        <v>871.48</v>
      </c>
      <c r="D104" s="18">
        <v>0.8995000000000033</v>
      </c>
      <c r="E104" s="15">
        <v>162.13871112908839</v>
      </c>
      <c r="F104" s="7">
        <v>-7.0000000000000007E-2</v>
      </c>
      <c r="G104" s="7">
        <v>0.18013914976854548</v>
      </c>
    </row>
    <row r="105" spans="1:7" s="6" customFormat="1">
      <c r="A105" s="41">
        <v>5000</v>
      </c>
      <c r="B105" s="81">
        <v>1146.49</v>
      </c>
      <c r="C105" s="81">
        <v>873.49</v>
      </c>
      <c r="D105" s="18">
        <v>0.87220000000000653</v>
      </c>
      <c r="E105" s="15">
        <v>162.10388047290732</v>
      </c>
      <c r="F105" s="7">
        <v>-7.0000000000000007E-2</v>
      </c>
      <c r="G105" s="7">
        <v>0.18013490799274795</v>
      </c>
    </row>
    <row r="106" spans="1:7" s="6" customFormat="1">
      <c r="A106" s="41">
        <v>5000</v>
      </c>
      <c r="B106" s="81">
        <v>1148.5</v>
      </c>
      <c r="C106" s="81">
        <v>875.5</v>
      </c>
      <c r="D106" s="18">
        <v>0.84369999999999834</v>
      </c>
      <c r="E106" s="15">
        <v>162.06753701102559</v>
      </c>
      <c r="F106" s="7">
        <v>-7.0000000000000007E-2</v>
      </c>
      <c r="G106" s="7">
        <v>0.18013048101143153</v>
      </c>
    </row>
    <row r="107" spans="1:7" s="6" customFormat="1">
      <c r="A107" s="41">
        <v>5000</v>
      </c>
      <c r="B107" s="81">
        <v>1150.52</v>
      </c>
      <c r="C107" s="81">
        <v>877.52</v>
      </c>
      <c r="D107" s="18">
        <v>0.8188999999999993</v>
      </c>
      <c r="E107" s="15">
        <v>162.03592694948574</v>
      </c>
      <c r="F107" s="7">
        <v>-7.0000000000000007E-2</v>
      </c>
      <c r="G107" s="7">
        <v>0.18012662979625993</v>
      </c>
    </row>
    <row r="108" spans="1:7" s="6" customFormat="1">
      <c r="A108" s="41">
        <v>5000</v>
      </c>
      <c r="B108" s="81">
        <v>1152.53</v>
      </c>
      <c r="C108" s="81">
        <v>879.53</v>
      </c>
      <c r="D108" s="18">
        <v>0.79900000000000659</v>
      </c>
      <c r="E108" s="15">
        <v>162.01057259658515</v>
      </c>
      <c r="F108" s="7">
        <v>-7.0000000000000007E-2</v>
      </c>
      <c r="G108" s="7">
        <v>0.18012354020298485</v>
      </c>
    </row>
    <row r="109" spans="1:7" s="6" customFormat="1">
      <c r="A109" s="41">
        <v>5000</v>
      </c>
      <c r="B109" s="81">
        <v>1154.54</v>
      </c>
      <c r="C109" s="81">
        <v>881.54</v>
      </c>
      <c r="D109" s="18">
        <v>0.7710000000000008</v>
      </c>
      <c r="E109" s="15">
        <v>161.97491345717171</v>
      </c>
      <c r="F109" s="7">
        <v>-7.0000000000000007E-2</v>
      </c>
      <c r="G109" s="7">
        <v>0.18011919408593743</v>
      </c>
    </row>
    <row r="110" spans="1:7" s="6" customFormat="1">
      <c r="A110" s="41">
        <v>5000</v>
      </c>
      <c r="B110" s="81">
        <v>1156.56</v>
      </c>
      <c r="C110" s="81">
        <v>883.56</v>
      </c>
      <c r="D110" s="18">
        <v>0.74479999999999791</v>
      </c>
      <c r="E110" s="15">
        <v>161.94156290772725</v>
      </c>
      <c r="F110" s="7">
        <v>-7.0000000000000007E-2</v>
      </c>
      <c r="G110" s="7">
        <v>0.18011512847263073</v>
      </c>
    </row>
    <row r="111" spans="1:7" s="6" customFormat="1">
      <c r="A111" s="41">
        <v>5000</v>
      </c>
      <c r="B111" s="81">
        <v>1158.57</v>
      </c>
      <c r="C111" s="81">
        <v>885.56999999999994</v>
      </c>
      <c r="D111" s="18">
        <v>0.71949999999999648</v>
      </c>
      <c r="E111" s="15">
        <v>161.90937285636662</v>
      </c>
      <c r="F111" s="7">
        <v>-7.0000000000000007E-2</v>
      </c>
      <c r="G111" s="7">
        <v>0.18011120353618745</v>
      </c>
    </row>
    <row r="112" spans="1:7" s="6" customFormat="1">
      <c r="A112" s="41">
        <v>5000</v>
      </c>
      <c r="B112" s="81">
        <v>1160.58</v>
      </c>
      <c r="C112" s="81">
        <v>887.57999999999993</v>
      </c>
      <c r="D112" s="18">
        <v>0.69350000000000023</v>
      </c>
      <c r="E112" s="15">
        <v>161.87630738073179</v>
      </c>
      <c r="F112" s="7">
        <v>-7.0000000000000007E-2</v>
      </c>
      <c r="G112" s="7">
        <v>0.18010717104662582</v>
      </c>
    </row>
    <row r="113" spans="1:7" s="6" customFormat="1">
      <c r="A113" s="41">
        <v>5000</v>
      </c>
      <c r="B113" s="81">
        <v>1162.5999999999999</v>
      </c>
      <c r="C113" s="81">
        <v>889.59999999999991</v>
      </c>
      <c r="D113" s="18">
        <v>0.66710000000000491</v>
      </c>
      <c r="E113" s="15">
        <v>161.84274896873637</v>
      </c>
      <c r="F113" s="7">
        <v>-7.0000000000000007E-2</v>
      </c>
      <c r="G113" s="7">
        <v>0.18010307759887687</v>
      </c>
    </row>
    <row r="114" spans="1:7" s="6" customFormat="1">
      <c r="A114" s="41">
        <v>5000</v>
      </c>
      <c r="B114" s="81">
        <v>1164.6099999999999</v>
      </c>
      <c r="C114" s="81">
        <v>891.6099999999999</v>
      </c>
      <c r="D114" s="18">
        <v>0.63909999999999911</v>
      </c>
      <c r="E114" s="15">
        <v>161.80717405730374</v>
      </c>
      <c r="F114" s="7">
        <v>-7.0000000000000007E-2</v>
      </c>
      <c r="G114" s="7">
        <v>0.18009873725204315</v>
      </c>
    </row>
    <row r="115" spans="1:7" s="6" customFormat="1">
      <c r="A115" s="41">
        <v>5000</v>
      </c>
      <c r="B115" s="81">
        <v>1166.6199999999999</v>
      </c>
      <c r="C115" s="81">
        <v>893.61999999999989</v>
      </c>
      <c r="D115" s="18">
        <v>0.60960000000000036</v>
      </c>
      <c r="E115" s="15">
        <v>161.76971264606038</v>
      </c>
      <c r="F115" s="7">
        <v>-7.0000000000000007E-2</v>
      </c>
      <c r="G115" s="7">
        <v>0.18009416570958445</v>
      </c>
    </row>
    <row r="116" spans="1:7" s="6" customFormat="1">
      <c r="A116" s="41">
        <v>5000</v>
      </c>
      <c r="B116" s="81">
        <v>1168.6400000000001</v>
      </c>
      <c r="C116" s="81">
        <v>895.6400000000001</v>
      </c>
      <c r="D116" s="18">
        <v>0.5835000000000008</v>
      </c>
      <c r="E116" s="15">
        <v>161.73658531884595</v>
      </c>
      <c r="F116" s="7">
        <v>-7.0000000000000007E-2</v>
      </c>
      <c r="G116" s="7">
        <v>0.18009012218793291</v>
      </c>
    </row>
    <row r="117" spans="1:7" s="6" customFormat="1">
      <c r="A117" s="41">
        <v>5000</v>
      </c>
      <c r="B117" s="81">
        <v>1170.6500000000001</v>
      </c>
      <c r="C117" s="81">
        <v>897.65000000000009</v>
      </c>
      <c r="D117" s="18">
        <v>0.55589999999999407</v>
      </c>
      <c r="E117" s="15">
        <v>161.70157095880751</v>
      </c>
      <c r="F117" s="7">
        <v>-7.0000000000000007E-2</v>
      </c>
      <c r="G117" s="7">
        <v>0.18008584743463613</v>
      </c>
    </row>
    <row r="118" spans="1:7" s="6" customFormat="1">
      <c r="A118" s="41">
        <v>5000</v>
      </c>
      <c r="B118" s="81">
        <v>1172.6600000000001</v>
      </c>
      <c r="C118" s="81">
        <v>899.66000000000008</v>
      </c>
      <c r="D118" s="18">
        <v>0.52880000000000393</v>
      </c>
      <c r="E118" s="15">
        <v>161.66720774360604</v>
      </c>
      <c r="F118" s="7">
        <v>-7.0000000000000007E-2</v>
      </c>
      <c r="G118" s="7">
        <v>0.18008165127674797</v>
      </c>
    </row>
    <row r="119" spans="1:7" s="6" customFormat="1">
      <c r="A119" s="41">
        <v>5000</v>
      </c>
      <c r="B119" s="81">
        <v>1174.68</v>
      </c>
      <c r="C119" s="81">
        <v>901.68000000000006</v>
      </c>
      <c r="D119" s="18">
        <v>0.50390000000000157</v>
      </c>
      <c r="E119" s="15">
        <v>161.63564884878474</v>
      </c>
      <c r="F119" s="7">
        <v>-7.0000000000000007E-2</v>
      </c>
      <c r="G119" s="7">
        <v>0.18007779677400304</v>
      </c>
    </row>
    <row r="120" spans="1:7" s="6" customFormat="1">
      <c r="A120" s="41">
        <v>5000</v>
      </c>
      <c r="B120" s="81">
        <v>1176.69</v>
      </c>
      <c r="C120" s="81">
        <v>903.69</v>
      </c>
      <c r="D120" s="18">
        <v>0.47709999999999297</v>
      </c>
      <c r="E120" s="15">
        <v>161.60169755013931</v>
      </c>
      <c r="F120" s="7">
        <v>-7.0000000000000007E-2</v>
      </c>
      <c r="G120" s="7">
        <v>0.18007364923027611</v>
      </c>
    </row>
    <row r="121" spans="1:7" s="6" customFormat="1">
      <c r="A121" s="41">
        <v>5000</v>
      </c>
      <c r="B121" s="81">
        <v>1178.7</v>
      </c>
      <c r="C121" s="81">
        <v>905.7</v>
      </c>
      <c r="D121" s="18">
        <v>0.448599999999999</v>
      </c>
      <c r="E121" s="15">
        <v>161.56561047472772</v>
      </c>
      <c r="F121" s="7">
        <v>-7.0000000000000007E-2</v>
      </c>
      <c r="G121" s="7">
        <v>0.18006923982129666</v>
      </c>
    </row>
    <row r="122" spans="1:7" s="6" customFormat="1">
      <c r="A122" s="41">
        <v>5000</v>
      </c>
      <c r="B122" s="81">
        <v>1180.72</v>
      </c>
      <c r="C122" s="81">
        <v>907.72</v>
      </c>
      <c r="D122" s="18">
        <v>0.42130000000000223</v>
      </c>
      <c r="E122" s="15">
        <v>161.53106009525223</v>
      </c>
      <c r="F122" s="7">
        <v>-7.0000000000000007E-2</v>
      </c>
      <c r="G122" s="7">
        <v>0.18006501725521915</v>
      </c>
    </row>
    <row r="123" spans="1:7" s="6" customFormat="1">
      <c r="A123" s="41">
        <v>5000</v>
      </c>
      <c r="B123" s="81">
        <v>1182.73</v>
      </c>
      <c r="C123" s="81">
        <v>909.73</v>
      </c>
      <c r="D123" s="18">
        <v>0.39509999999999934</v>
      </c>
      <c r="E123" s="15">
        <v>161.49791770699696</v>
      </c>
      <c r="F123" s="7">
        <v>-7.0000000000000007E-2</v>
      </c>
      <c r="G123" s="7">
        <v>0.1800609659176359</v>
      </c>
    </row>
    <row r="124" spans="1:7" s="6" customFormat="1">
      <c r="A124" s="41">
        <v>5000</v>
      </c>
      <c r="B124" s="81">
        <v>1184.74</v>
      </c>
      <c r="C124" s="81">
        <v>911.74</v>
      </c>
      <c r="D124" s="18">
        <v>0.37080000000000268</v>
      </c>
      <c r="E124" s="15">
        <v>161.46719264179256</v>
      </c>
      <c r="F124" s="7">
        <v>-7.0000000000000007E-2</v>
      </c>
      <c r="G124" s="7">
        <v>0.18005720933177177</v>
      </c>
    </row>
    <row r="125" spans="1:7" s="6" customFormat="1">
      <c r="A125" s="41">
        <v>5000</v>
      </c>
      <c r="B125" s="81">
        <v>1186.76</v>
      </c>
      <c r="C125" s="81">
        <v>913.76</v>
      </c>
      <c r="D125" s="18">
        <v>0.36629999999999541</v>
      </c>
      <c r="E125" s="15">
        <v>161</v>
      </c>
      <c r="F125" s="7">
        <v>0</v>
      </c>
      <c r="G125" s="7">
        <v>0.18</v>
      </c>
    </row>
    <row r="126" spans="1:7" s="6" customFormat="1">
      <c r="A126" s="41">
        <v>5000</v>
      </c>
      <c r="B126" s="81">
        <v>1188.77</v>
      </c>
      <c r="C126" s="81">
        <v>915.77</v>
      </c>
      <c r="D126" s="18">
        <v>0.36379999999999768</v>
      </c>
      <c r="E126" s="15">
        <v>161</v>
      </c>
      <c r="F126" s="7">
        <v>0</v>
      </c>
      <c r="G126" s="7">
        <v>0.18</v>
      </c>
    </row>
    <row r="127" spans="1:7" s="6" customFormat="1">
      <c r="A127" s="41">
        <v>5000</v>
      </c>
      <c r="B127" s="81">
        <v>1190.79</v>
      </c>
      <c r="C127" s="81">
        <v>917.79</v>
      </c>
      <c r="D127" s="18">
        <v>0.36339999999999861</v>
      </c>
      <c r="E127" s="15">
        <v>161</v>
      </c>
      <c r="F127" s="7">
        <v>0</v>
      </c>
      <c r="G127" s="7">
        <v>0.18</v>
      </c>
    </row>
    <row r="128" spans="1:7" s="6" customFormat="1">
      <c r="A128" s="41">
        <v>5000</v>
      </c>
      <c r="B128" s="81">
        <v>1192.8</v>
      </c>
      <c r="C128" s="81">
        <v>919.8</v>
      </c>
      <c r="D128" s="18">
        <v>0.36339999999999861</v>
      </c>
      <c r="E128" s="15">
        <v>161</v>
      </c>
      <c r="F128" s="7">
        <v>0</v>
      </c>
      <c r="G128" s="7">
        <v>0.18</v>
      </c>
    </row>
    <row r="129" spans="1:8" s="6" customFormat="1">
      <c r="A129" s="41">
        <v>5000</v>
      </c>
      <c r="B129" s="81">
        <v>1194.81</v>
      </c>
      <c r="C129" s="81">
        <v>921.81</v>
      </c>
      <c r="D129" s="18">
        <v>0.36339999999999861</v>
      </c>
      <c r="E129" s="15">
        <v>161</v>
      </c>
      <c r="F129" s="7">
        <v>0</v>
      </c>
      <c r="G129" s="7">
        <v>0.18</v>
      </c>
    </row>
    <row r="130" spans="1:8" s="6" customFormat="1">
      <c r="A130" s="41">
        <v>5000</v>
      </c>
      <c r="B130" s="81">
        <v>1196.83</v>
      </c>
      <c r="C130" s="81">
        <v>923.82999999999993</v>
      </c>
      <c r="D130" s="18">
        <v>0.36329999999999529</v>
      </c>
      <c r="E130" s="15">
        <v>161</v>
      </c>
      <c r="F130" s="7">
        <v>0</v>
      </c>
      <c r="G130" s="7">
        <v>0.18</v>
      </c>
    </row>
    <row r="131" spans="1:8" s="6" customFormat="1">
      <c r="A131" s="41">
        <v>5000</v>
      </c>
      <c r="B131" s="81">
        <v>1198.8399999999999</v>
      </c>
      <c r="C131" s="81">
        <v>925.83999999999992</v>
      </c>
      <c r="D131" s="18">
        <v>0.36320000000000618</v>
      </c>
      <c r="E131" s="15">
        <v>161</v>
      </c>
      <c r="F131" s="7">
        <v>0</v>
      </c>
      <c r="G131" s="7">
        <v>0.18</v>
      </c>
    </row>
    <row r="132" spans="1:8" s="6" customFormat="1">
      <c r="A132" s="41">
        <v>5000</v>
      </c>
      <c r="B132" s="81">
        <v>1200.8499999999999</v>
      </c>
      <c r="C132" s="81">
        <v>927.84999999999991</v>
      </c>
      <c r="D132" s="18">
        <v>0.36320000000000618</v>
      </c>
      <c r="E132" s="15">
        <v>161</v>
      </c>
      <c r="F132" s="7">
        <v>0</v>
      </c>
      <c r="G132" s="7">
        <v>0.18</v>
      </c>
    </row>
    <row r="133" spans="1:8" s="6" customFormat="1">
      <c r="A133" s="41">
        <v>5000</v>
      </c>
      <c r="B133" s="81">
        <v>1202.8699999999999</v>
      </c>
      <c r="C133" s="81">
        <v>929.86999999999989</v>
      </c>
      <c r="D133" s="18">
        <v>0.36339999999999861</v>
      </c>
      <c r="E133" s="15">
        <v>161</v>
      </c>
      <c r="F133" s="7">
        <v>0</v>
      </c>
      <c r="G133" s="7">
        <v>0.18</v>
      </c>
    </row>
    <row r="134" spans="1:8" s="6" customFormat="1">
      <c r="A134" s="41">
        <v>5000</v>
      </c>
      <c r="B134" s="81">
        <v>1204.8800000000001</v>
      </c>
      <c r="C134" s="81">
        <v>931.88000000000011</v>
      </c>
      <c r="D134" s="18">
        <v>0.36350000000000193</v>
      </c>
      <c r="E134" s="15">
        <v>161</v>
      </c>
      <c r="F134" s="7">
        <v>0</v>
      </c>
      <c r="G134" s="7">
        <v>0.18</v>
      </c>
    </row>
    <row r="135" spans="1:8" s="6" customFormat="1">
      <c r="A135" s="41">
        <v>5000</v>
      </c>
      <c r="B135" s="81">
        <v>1206.8900000000001</v>
      </c>
      <c r="C135" s="81">
        <v>933.8900000000001</v>
      </c>
      <c r="D135" s="18">
        <v>0.36350000000000193</v>
      </c>
      <c r="E135" s="15">
        <v>161</v>
      </c>
      <c r="F135" s="7">
        <v>0</v>
      </c>
      <c r="G135" s="7">
        <v>0.18</v>
      </c>
    </row>
    <row r="136" spans="1:8" s="6" customFormat="1">
      <c r="A136" s="41">
        <v>5000</v>
      </c>
      <c r="B136" s="81">
        <v>1208.9100000000001</v>
      </c>
      <c r="C136" s="81">
        <v>935.91000000000008</v>
      </c>
      <c r="D136" s="18">
        <v>0.36329999999999529</v>
      </c>
      <c r="E136" s="15">
        <v>161</v>
      </c>
      <c r="F136" s="7">
        <v>0</v>
      </c>
      <c r="G136" s="7">
        <v>0.18</v>
      </c>
    </row>
    <row r="137" spans="1:8" s="6" customFormat="1">
      <c r="A137" s="41">
        <v>5000</v>
      </c>
      <c r="B137" s="81">
        <v>1210.92</v>
      </c>
      <c r="C137" s="81">
        <v>937.92000000000007</v>
      </c>
      <c r="D137" s="18">
        <v>0.36329999999999529</v>
      </c>
      <c r="E137" s="15">
        <v>161</v>
      </c>
      <c r="F137" s="7">
        <v>0</v>
      </c>
      <c r="G137" s="7">
        <v>0.18</v>
      </c>
    </row>
    <row r="138" spans="1:8" s="6" customFormat="1">
      <c r="A138" s="41">
        <v>5000</v>
      </c>
      <c r="B138" s="81">
        <v>1212.93</v>
      </c>
      <c r="C138" s="81">
        <v>939.93000000000006</v>
      </c>
      <c r="D138" s="18">
        <v>0.36310000000000286</v>
      </c>
      <c r="E138" s="15">
        <v>161</v>
      </c>
      <c r="F138" s="7">
        <v>0</v>
      </c>
      <c r="G138" s="7">
        <v>0.18</v>
      </c>
    </row>
    <row r="139" spans="1:8" s="6" customFormat="1">
      <c r="A139" s="41">
        <v>5000</v>
      </c>
      <c r="B139" s="81">
        <v>1214.95</v>
      </c>
      <c r="C139" s="81">
        <v>941.95</v>
      </c>
      <c r="D139" s="18">
        <v>0.36320000000000618</v>
      </c>
      <c r="E139" s="15">
        <v>161</v>
      </c>
      <c r="F139" s="7">
        <v>0</v>
      </c>
      <c r="G139" s="7">
        <v>0.18</v>
      </c>
    </row>
    <row r="140" spans="1:8" s="6" customFormat="1">
      <c r="A140" s="41">
        <v>5000</v>
      </c>
      <c r="B140" s="81">
        <v>1216.96</v>
      </c>
      <c r="C140" s="81">
        <v>943.96</v>
      </c>
      <c r="D140" s="18">
        <v>0.36310000000000286</v>
      </c>
      <c r="E140" s="15">
        <v>161</v>
      </c>
      <c r="F140" s="7">
        <v>0</v>
      </c>
      <c r="G140" s="7">
        <v>0.18</v>
      </c>
    </row>
    <row r="141" spans="1:8" s="6" customFormat="1">
      <c r="A141" s="41">
        <v>5000</v>
      </c>
      <c r="B141" s="81">
        <v>1218.97</v>
      </c>
      <c r="C141" s="81">
        <v>945.97</v>
      </c>
      <c r="D141" s="18">
        <v>0.36329999999999529</v>
      </c>
      <c r="E141" s="15">
        <v>161</v>
      </c>
      <c r="F141" s="7">
        <v>0</v>
      </c>
      <c r="G141" s="7">
        <v>0.18</v>
      </c>
    </row>
    <row r="142" spans="1:8" s="6" customFormat="1">
      <c r="A142" s="41">
        <v>5000</v>
      </c>
      <c r="B142" s="81">
        <v>1220.99</v>
      </c>
      <c r="C142" s="81">
        <v>947.99</v>
      </c>
      <c r="D142" s="18">
        <v>0.36310000000000286</v>
      </c>
      <c r="E142" s="15">
        <v>161</v>
      </c>
      <c r="F142" s="7">
        <v>0</v>
      </c>
      <c r="G142" s="7">
        <v>0.18</v>
      </c>
    </row>
    <row r="143" spans="1:8" s="6" customFormat="1">
      <c r="A143" s="98">
        <v>5000</v>
      </c>
      <c r="B143" s="126">
        <v>1223</v>
      </c>
      <c r="C143" s="126">
        <v>950</v>
      </c>
      <c r="D143" s="19">
        <v>0.36299999999999955</v>
      </c>
      <c r="E143" s="16">
        <v>161</v>
      </c>
      <c r="F143" s="10">
        <v>0</v>
      </c>
      <c r="G143" s="10">
        <v>0.18</v>
      </c>
    </row>
    <row r="144" spans="1:8" s="6" customFormat="1" ht="15" thickBot="1">
      <c r="A144" s="128"/>
      <c r="B144" s="128"/>
      <c r="C144" s="128"/>
      <c r="D144" s="11"/>
      <c r="E144" s="11"/>
      <c r="F144" s="11"/>
      <c r="G144" s="11"/>
      <c r="H144" s="11"/>
    </row>
    <row r="145" spans="1:8" ht="21.75" customHeight="1" thickBot="1">
      <c r="A145" s="123" t="s">
        <v>195</v>
      </c>
      <c r="B145" s="123"/>
      <c r="C145" s="123"/>
      <c r="D145" s="25"/>
      <c r="E145" s="25"/>
      <c r="F145" s="25"/>
      <c r="G145" s="25"/>
      <c r="H145" s="25"/>
    </row>
    <row r="146" spans="1:8" s="6" customFormat="1" ht="18">
      <c r="A146" s="119" t="s">
        <v>152</v>
      </c>
      <c r="B146" s="120" t="s">
        <v>153</v>
      </c>
      <c r="C146" s="120" t="s">
        <v>154</v>
      </c>
      <c r="D146" s="84" t="s">
        <v>226</v>
      </c>
      <c r="E146" s="84" t="s">
        <v>228</v>
      </c>
      <c r="F146" s="84" t="s">
        <v>227</v>
      </c>
      <c r="G146" s="84" t="s">
        <v>225</v>
      </c>
    </row>
    <row r="147" spans="1:8" s="6" customFormat="1">
      <c r="A147" s="41">
        <v>5000</v>
      </c>
      <c r="B147" s="81">
        <v>963.26800000000003</v>
      </c>
      <c r="C147" s="81">
        <f t="shared" ref="C147:C205" si="0">B147-273</f>
        <v>690.26800000000003</v>
      </c>
      <c r="D147" s="18">
        <v>61.106000000000002</v>
      </c>
      <c r="E147" s="15">
        <v>24.447674485715975</v>
      </c>
      <c r="F147" s="7">
        <v>-0.12950326016986033</v>
      </c>
      <c r="G147" s="7">
        <v>0.12340950706832655</v>
      </c>
    </row>
    <row r="148" spans="1:8" s="6" customFormat="1">
      <c r="A148" s="41">
        <v>5000</v>
      </c>
      <c r="B148" s="81">
        <v>965.28200000000004</v>
      </c>
      <c r="C148" s="81">
        <f t="shared" si="0"/>
        <v>692.28200000000004</v>
      </c>
      <c r="D148" s="18">
        <v>55.682899999999997</v>
      </c>
      <c r="E148" s="15">
        <v>27.558638123771882</v>
      </c>
      <c r="F148" s="7">
        <v>-0.12943678443938192</v>
      </c>
      <c r="G148" s="7">
        <v>9.0921485938993421E-2</v>
      </c>
    </row>
    <row r="149" spans="1:8" s="6" customFormat="1">
      <c r="A149" s="41">
        <v>5000</v>
      </c>
      <c r="B149" s="81">
        <v>967.29499999999996</v>
      </c>
      <c r="C149" s="81">
        <f t="shared" si="0"/>
        <v>694.29499999999996</v>
      </c>
      <c r="D149" s="18">
        <v>51.360500000000002</v>
      </c>
      <c r="E149" s="15">
        <v>30.086027081296891</v>
      </c>
      <c r="F149" s="7">
        <v>-0.12936469345107343</v>
      </c>
      <c r="G149" s="7">
        <v>6.7453103399573458E-2</v>
      </c>
    </row>
    <row r="150" spans="1:8" s="6" customFormat="1">
      <c r="A150" s="41">
        <v>5000</v>
      </c>
      <c r="B150" s="81">
        <v>969.30899999999997</v>
      </c>
      <c r="C150" s="81">
        <f t="shared" si="0"/>
        <v>696.30899999999997</v>
      </c>
      <c r="D150" s="18">
        <v>46.529000000000003</v>
      </c>
      <c r="E150" s="15">
        <v>32.802511267161471</v>
      </c>
      <c r="F150" s="7">
        <v>-0.12925748999171327</v>
      </c>
      <c r="G150" s="7">
        <v>4.3941899942505913E-2</v>
      </c>
    </row>
    <row r="151" spans="1:8" s="6" customFormat="1">
      <c r="A151" s="41">
        <v>5000</v>
      </c>
      <c r="B151" s="81">
        <v>971.322</v>
      </c>
      <c r="C151" s="81">
        <f t="shared" si="0"/>
        <v>698.322</v>
      </c>
      <c r="D151" s="18">
        <v>41.992899999999999</v>
      </c>
      <c r="E151" s="15">
        <v>35.369903261401788</v>
      </c>
      <c r="F151" s="7">
        <v>-0.1291086755043131</v>
      </c>
      <c r="G151" s="7">
        <v>2.3592958840577868E-2</v>
      </c>
    </row>
    <row r="152" spans="1:8" s="6" customFormat="1">
      <c r="A152" s="41">
        <v>5000</v>
      </c>
      <c r="B152" s="81">
        <v>973.33600000000001</v>
      </c>
      <c r="C152" s="81">
        <f t="shared" si="0"/>
        <v>700.33600000000001</v>
      </c>
      <c r="D152" s="18">
        <v>37.227499999999999</v>
      </c>
      <c r="E152" s="15">
        <v>38.006268297157298</v>
      </c>
      <c r="F152" s="7">
        <v>-0.12886027591323043</v>
      </c>
      <c r="G152" s="7">
        <v>4.0158163156668314E-3</v>
      </c>
    </row>
    <row r="153" spans="1:8" s="6" customFormat="1">
      <c r="A153" s="41">
        <v>5000</v>
      </c>
      <c r="B153" s="81">
        <v>975.34900000000005</v>
      </c>
      <c r="C153" s="81">
        <f t="shared" si="0"/>
        <v>702.34900000000005</v>
      </c>
      <c r="D153" s="18">
        <v>32.716300000000004</v>
      </c>
      <c r="E153" s="15">
        <v>40.446902149342719</v>
      </c>
      <c r="F153" s="7">
        <v>-0.1284293403302863</v>
      </c>
      <c r="G153" s="7">
        <v>-1.3067902981844425E-2</v>
      </c>
    </row>
    <row r="154" spans="1:8" s="6" customFormat="1">
      <c r="A154" s="41">
        <v>5000</v>
      </c>
      <c r="B154" s="81">
        <v>977.36199999999997</v>
      </c>
      <c r="C154" s="81">
        <f t="shared" si="0"/>
        <v>704.36199999999997</v>
      </c>
      <c r="D154" s="18">
        <v>31.370099999999994</v>
      </c>
      <c r="E154" s="15">
        <v>41.16929906919578</v>
      </c>
      <c r="F154" s="7">
        <v>-0.12821653477770484</v>
      </c>
      <c r="G154" s="7">
        <v>-1.7937234724463496E-2</v>
      </c>
    </row>
    <row r="155" spans="1:8" s="6" customFormat="1">
      <c r="A155" s="41">
        <v>5000</v>
      </c>
      <c r="B155" s="81">
        <v>979.37599999999998</v>
      </c>
      <c r="C155" s="81">
        <f t="shared" si="0"/>
        <v>706.37599999999998</v>
      </c>
      <c r="D155" s="18">
        <v>30.765600000000006</v>
      </c>
      <c r="E155" s="15">
        <v>41.536173766448726</v>
      </c>
      <c r="F155" s="7">
        <v>-0.12808937895267358</v>
      </c>
      <c r="G155" s="7">
        <v>-2.0227722033947987E-2</v>
      </c>
    </row>
    <row r="156" spans="1:8" s="6" customFormat="1">
      <c r="A156" s="41">
        <v>5000</v>
      </c>
      <c r="B156" s="81">
        <v>981.38900000000001</v>
      </c>
      <c r="C156" s="81">
        <f t="shared" si="0"/>
        <v>708.38900000000001</v>
      </c>
      <c r="D156" s="18">
        <v>30.157899999999998</v>
      </c>
      <c r="E156" s="15">
        <v>41.905369504505863</v>
      </c>
      <c r="F156" s="7">
        <v>-0.12794107096871871</v>
      </c>
      <c r="G156" s="7">
        <v>-2.2511314101091327E-2</v>
      </c>
    </row>
    <row r="157" spans="1:8" s="6" customFormat="1">
      <c r="A157" s="41">
        <v>5000</v>
      </c>
      <c r="B157" s="81">
        <v>983.40300000000002</v>
      </c>
      <c r="C157" s="81">
        <f t="shared" si="0"/>
        <v>710.40300000000002</v>
      </c>
      <c r="D157" s="18">
        <v>29.528800000000004</v>
      </c>
      <c r="E157" s="15">
        <v>42.287566537898648</v>
      </c>
      <c r="F157" s="7">
        <v>-0.12776118469633088</v>
      </c>
      <c r="G157" s="7">
        <v>-2.4854170810176289E-2</v>
      </c>
    </row>
    <row r="158" spans="1:8" s="6" customFormat="1">
      <c r="A158" s="41">
        <v>5000</v>
      </c>
      <c r="B158" s="81">
        <v>985.41600000000005</v>
      </c>
      <c r="C158" s="81">
        <f t="shared" si="0"/>
        <v>712.41600000000005</v>
      </c>
      <c r="D158" s="18">
        <v>28.560199999999995</v>
      </c>
      <c r="E158" s="15">
        <v>42.843567626413318</v>
      </c>
      <c r="F158" s="7">
        <v>-0.1274264034918835</v>
      </c>
      <c r="G158" s="7">
        <v>-2.8321438536020187E-2</v>
      </c>
    </row>
    <row r="159" spans="1:8" s="6" customFormat="1">
      <c r="A159" s="41">
        <v>5000</v>
      </c>
      <c r="B159" s="81">
        <v>987.43</v>
      </c>
      <c r="C159" s="81">
        <f t="shared" si="0"/>
        <v>714.43</v>
      </c>
      <c r="D159" s="18">
        <v>28.187100000000001</v>
      </c>
      <c r="E159" s="15">
        <v>43.106094214086511</v>
      </c>
      <c r="F159" s="7">
        <v>-0.12724364882598102</v>
      </c>
      <c r="G159" s="7">
        <v>-2.9791220569643909E-2</v>
      </c>
    </row>
    <row r="160" spans="1:8" s="6" customFormat="1">
      <c r="A160" s="41">
        <v>5000</v>
      </c>
      <c r="B160" s="81">
        <v>989.44299999999998</v>
      </c>
      <c r="C160" s="81">
        <f t="shared" si="0"/>
        <v>716.44299999999998</v>
      </c>
      <c r="D160" s="18">
        <v>27.459599999999995</v>
      </c>
      <c r="E160" s="15">
        <v>43.522730490573515</v>
      </c>
      <c r="F160" s="7">
        <v>-0.12685887030798476</v>
      </c>
      <c r="G160" s="7">
        <v>-3.2348233868323611E-2</v>
      </c>
    </row>
    <row r="161" spans="1:7" s="6" customFormat="1">
      <c r="A161" s="41">
        <v>5000</v>
      </c>
      <c r="B161" s="81">
        <v>991.45600000000002</v>
      </c>
      <c r="C161" s="81">
        <f t="shared" si="0"/>
        <v>718.45600000000002</v>
      </c>
      <c r="D161" s="18">
        <v>26.805400000000006</v>
      </c>
      <c r="E161" s="15">
        <v>43.945875173196313</v>
      </c>
      <c r="F161" s="7">
        <v>-0.1263732905653687</v>
      </c>
      <c r="G161" s="7">
        <v>-3.4769266811708367E-2</v>
      </c>
    </row>
    <row r="162" spans="1:7" s="6" customFormat="1">
      <c r="A162" s="41">
        <v>5000</v>
      </c>
      <c r="B162" s="81">
        <v>993.47</v>
      </c>
      <c r="C162" s="81">
        <f t="shared" si="0"/>
        <v>720.47</v>
      </c>
      <c r="D162" s="18">
        <v>25.927499999999995</v>
      </c>
      <c r="E162" s="15">
        <v>44.399019358324168</v>
      </c>
      <c r="F162" s="7">
        <v>-0.12554183485532092</v>
      </c>
      <c r="G162" s="7">
        <v>-3.7647578475862857E-2</v>
      </c>
    </row>
    <row r="163" spans="1:7" s="6" customFormat="1">
      <c r="A163" s="41">
        <v>5000</v>
      </c>
      <c r="B163" s="81">
        <v>995.48299999999995</v>
      </c>
      <c r="C163" s="81">
        <f t="shared" si="0"/>
        <v>722.48299999999995</v>
      </c>
      <c r="D163" s="18">
        <v>25.253799999999998</v>
      </c>
      <c r="E163" s="15">
        <v>44.826160908178473</v>
      </c>
      <c r="F163" s="7">
        <v>-0.12445274223976815</v>
      </c>
      <c r="G163" s="7">
        <v>-4.0064438498655569E-2</v>
      </c>
    </row>
    <row r="164" spans="1:7" s="6" customFormat="1">
      <c r="A164" s="41">
        <v>5000</v>
      </c>
      <c r="B164" s="81">
        <v>997.49699999999996</v>
      </c>
      <c r="C164" s="81">
        <f t="shared" si="0"/>
        <v>724.49699999999996</v>
      </c>
      <c r="D164" s="18">
        <v>24.605999999999995</v>
      </c>
      <c r="E164" s="15">
        <v>45.210274381658337</v>
      </c>
      <c r="F164" s="7">
        <v>-0.12281129921776135</v>
      </c>
      <c r="G164" s="7">
        <v>-4.2289951939102233E-2</v>
      </c>
    </row>
    <row r="165" spans="1:7" s="6" customFormat="1">
      <c r="A165" s="41">
        <v>5000</v>
      </c>
      <c r="B165" s="81">
        <v>999.51</v>
      </c>
      <c r="C165" s="81">
        <f t="shared" si="0"/>
        <v>726.51</v>
      </c>
      <c r="D165" s="18">
        <v>23.854600000000005</v>
      </c>
      <c r="E165" s="15">
        <v>45.668531572869846</v>
      </c>
      <c r="F165" s="7">
        <v>-0.11894874505846087</v>
      </c>
      <c r="G165" s="7">
        <v>-4.4880212554553808E-2</v>
      </c>
    </row>
    <row r="166" spans="1:7" s="6" customFormat="1">
      <c r="A166" s="41">
        <v>5000</v>
      </c>
      <c r="B166" s="81">
        <v>1001.52</v>
      </c>
      <c r="C166" s="81">
        <f t="shared" si="0"/>
        <v>728.52</v>
      </c>
      <c r="D166" s="18">
        <v>23.170400000000001</v>
      </c>
      <c r="E166" s="15">
        <v>46.075006819627376</v>
      </c>
      <c r="F166" s="7">
        <v>-0.10847465474350794</v>
      </c>
      <c r="G166" s="7">
        <v>-4.7174535323712845E-2</v>
      </c>
    </row>
    <row r="167" spans="1:7" s="6" customFormat="1">
      <c r="A167" s="41">
        <v>5000</v>
      </c>
      <c r="B167" s="81">
        <v>1003.54</v>
      </c>
      <c r="C167" s="81">
        <f t="shared" si="0"/>
        <v>730.54</v>
      </c>
      <c r="D167" s="18">
        <v>22.560599999999994</v>
      </c>
      <c r="E167" s="15">
        <v>46.404939435642845</v>
      </c>
      <c r="F167" s="7">
        <v>-1.59832977783298E-2</v>
      </c>
      <c r="G167" s="7">
        <v>-4.897142949529408E-2</v>
      </c>
    </row>
    <row r="168" spans="1:7" s="6" customFormat="1">
      <c r="A168" s="41">
        <v>5000</v>
      </c>
      <c r="B168" s="81">
        <v>1005.55</v>
      </c>
      <c r="C168" s="81">
        <f t="shared" si="0"/>
        <v>732.55</v>
      </c>
      <c r="D168" s="18">
        <v>22.308000000000007</v>
      </c>
      <c r="E168" s="15">
        <v>46.256776824718244</v>
      </c>
      <c r="F168" s="7">
        <v>-1.5060599625699538E-2</v>
      </c>
      <c r="G168" s="7">
        <v>-4.8973962432487972E-2</v>
      </c>
    </row>
    <row r="169" spans="1:7" s="6" customFormat="1">
      <c r="A169" s="41">
        <v>5000</v>
      </c>
      <c r="B169" s="81">
        <v>1007.56</v>
      </c>
      <c r="C169" s="81">
        <f t="shared" si="0"/>
        <v>734.56</v>
      </c>
      <c r="D169" s="18">
        <v>22.0792</v>
      </c>
      <c r="E169" s="15">
        <v>46.123555840675188</v>
      </c>
      <c r="F169" s="7">
        <v>-1.4137189912125701E-2</v>
      </c>
      <c r="G169" s="7">
        <v>-4.8976356878217872E-2</v>
      </c>
    </row>
    <row r="170" spans="1:7" s="6" customFormat="1">
      <c r="A170" s="41">
        <v>5000</v>
      </c>
      <c r="B170" s="81">
        <v>1009.58</v>
      </c>
      <c r="C170" s="81">
        <f t="shared" si="0"/>
        <v>736.58</v>
      </c>
      <c r="D170" s="18">
        <v>21.875900000000001</v>
      </c>
      <c r="E170" s="15">
        <v>46.006088206268728</v>
      </c>
      <c r="F170" s="7">
        <v>-1.3181996591976022E-2</v>
      </c>
      <c r="G170" s="7">
        <v>-4.8978687395200497E-2</v>
      </c>
    </row>
    <row r="171" spans="1:7" s="6" customFormat="1">
      <c r="A171" s="41">
        <v>5000</v>
      </c>
      <c r="B171" s="81">
        <v>1011.59</v>
      </c>
      <c r="C171" s="81">
        <f t="shared" si="0"/>
        <v>738.59</v>
      </c>
      <c r="D171" s="18">
        <v>21.597200000000001</v>
      </c>
      <c r="E171" s="15">
        <v>45.845332848446851</v>
      </c>
      <c r="F171" s="7">
        <v>-1.2161290009786647E-2</v>
      </c>
      <c r="G171" s="7">
        <v>-4.8981076039599086E-2</v>
      </c>
    </row>
    <row r="172" spans="1:7" s="6" customFormat="1">
      <c r="A172" s="41">
        <v>5000</v>
      </c>
      <c r="B172" s="81">
        <v>1013.6</v>
      </c>
      <c r="C172" s="81">
        <f t="shared" si="0"/>
        <v>740.6</v>
      </c>
      <c r="D172" s="18">
        <v>21.352900000000005</v>
      </c>
      <c r="E172" s="15">
        <v>45.705600234809303</v>
      </c>
      <c r="F172" s="7">
        <v>-1.1134165136739736E-2</v>
      </c>
      <c r="G172" s="7">
        <v>-4.8983326208981333E-2</v>
      </c>
    </row>
    <row r="173" spans="1:7" s="6" customFormat="1">
      <c r="A173" s="41">
        <v>5000</v>
      </c>
      <c r="B173" s="81">
        <v>1015.62</v>
      </c>
      <c r="C173" s="81">
        <f t="shared" si="0"/>
        <v>742.62</v>
      </c>
      <c r="D173" s="18">
        <v>21.078699999999998</v>
      </c>
      <c r="E173" s="15">
        <v>45.549551223252706</v>
      </c>
      <c r="F173" s="7">
        <v>-1.0060068979422389E-2</v>
      </c>
      <c r="G173" s="7">
        <v>-4.8985541670982069E-2</v>
      </c>
    </row>
    <row r="174" spans="1:7" s="6" customFormat="1">
      <c r="A174" s="41">
        <v>5000</v>
      </c>
      <c r="B174" s="81">
        <v>1017.63</v>
      </c>
      <c r="C174" s="81">
        <f t="shared" si="0"/>
        <v>744.63</v>
      </c>
      <c r="D174" s="18">
        <v>20.849000000000004</v>
      </c>
      <c r="E174" s="15">
        <v>45.419900705733141</v>
      </c>
      <c r="F174" s="7">
        <v>-9.0175908774949558E-3</v>
      </c>
      <c r="G174" s="7">
        <v>-4.8987543520014602E-2</v>
      </c>
    </row>
    <row r="175" spans="1:7" s="6" customFormat="1">
      <c r="A175" s="41">
        <v>5000</v>
      </c>
      <c r="B175" s="81">
        <v>1019.64</v>
      </c>
      <c r="C175" s="81">
        <f t="shared" si="0"/>
        <v>746.64</v>
      </c>
      <c r="D175" s="18">
        <v>20.652199999999993</v>
      </c>
      <c r="E175" s="15">
        <v>45.309636158848789</v>
      </c>
      <c r="F175" s="7">
        <v>-8.0056983374361748E-3</v>
      </c>
      <c r="G175" s="7">
        <v>-4.8989363032620359E-2</v>
      </c>
    </row>
    <row r="176" spans="1:7" s="6" customFormat="1">
      <c r="A176" s="41">
        <v>5000</v>
      </c>
      <c r="B176" s="81">
        <v>1021.66</v>
      </c>
      <c r="C176" s="81">
        <f t="shared" si="0"/>
        <v>748.66</v>
      </c>
      <c r="D176" s="18">
        <v>20.3874</v>
      </c>
      <c r="E176" s="15">
        <v>45.16161279638176</v>
      </c>
      <c r="F176" s="7">
        <v>-6.8559580327928584E-3</v>
      </c>
      <c r="G176" s="7">
        <v>-4.8991297725069154E-2</v>
      </c>
    </row>
    <row r="177" spans="1:7" s="6" customFormat="1">
      <c r="A177" s="41">
        <v>5000</v>
      </c>
      <c r="B177" s="81">
        <v>1023.67</v>
      </c>
      <c r="C177" s="81">
        <f t="shared" si="0"/>
        <v>750.67</v>
      </c>
      <c r="D177" s="18">
        <v>20.122799999999998</v>
      </c>
      <c r="E177" s="15">
        <v>45.014639286225425</v>
      </c>
      <c r="F177" s="7">
        <v>-5.6983862376094796E-3</v>
      </c>
      <c r="G177" s="7">
        <v>-4.8993099740041887E-2</v>
      </c>
    </row>
    <row r="178" spans="1:7" s="6" customFormat="1">
      <c r="A178" s="41">
        <v>5000</v>
      </c>
      <c r="B178" s="81">
        <v>1025.68</v>
      </c>
      <c r="C178" s="81">
        <f t="shared" si="0"/>
        <v>752.68000000000006</v>
      </c>
      <c r="D178" s="18">
        <v>19.881200000000007</v>
      </c>
      <c r="E178" s="15">
        <v>44.881441417789773</v>
      </c>
      <c r="F178" s="7">
        <v>-4.5278715683289153E-3</v>
      </c>
      <c r="G178" s="7">
        <v>-4.8994773869774119E-2</v>
      </c>
    </row>
    <row r="179" spans="1:7" s="6" customFormat="1">
      <c r="A179" s="41">
        <v>5000</v>
      </c>
      <c r="B179" s="81">
        <v>1027.7</v>
      </c>
      <c r="C179" s="81">
        <f t="shared" si="0"/>
        <v>754.7</v>
      </c>
      <c r="D179" s="18">
        <v>19.647000000000006</v>
      </c>
      <c r="E179" s="15">
        <v>44.753214220070369</v>
      </c>
      <c r="F179" s="7">
        <v>-3.2817743964584866E-3</v>
      </c>
      <c r="G179" s="7">
        <v>-4.8996401770605547E-2</v>
      </c>
    </row>
    <row r="180" spans="1:7" s="6" customFormat="1">
      <c r="A180" s="41">
        <v>5000</v>
      </c>
      <c r="B180" s="81">
        <v>1029.71</v>
      </c>
      <c r="C180" s="81">
        <f t="shared" si="0"/>
        <v>756.71</v>
      </c>
      <c r="D180" s="18">
        <v>19.352400000000003</v>
      </c>
      <c r="E180" s="15">
        <v>44.589697658679924</v>
      </c>
      <c r="F180" s="7">
        <v>0</v>
      </c>
      <c r="G180" s="7">
        <v>-4.9000000000000002E-2</v>
      </c>
    </row>
    <row r="181" spans="1:7" s="6" customFormat="1">
      <c r="A181" s="41">
        <v>5000</v>
      </c>
      <c r="B181" s="81">
        <v>1031.72</v>
      </c>
      <c r="C181" s="81">
        <f t="shared" si="0"/>
        <v>758.72</v>
      </c>
      <c r="D181" s="18">
        <v>19.1066</v>
      </c>
      <c r="E181" s="15">
        <v>44.454692762471886</v>
      </c>
      <c r="F181" s="7">
        <v>0</v>
      </c>
      <c r="G181" s="7">
        <v>-4.9000000000000002E-2</v>
      </c>
    </row>
    <row r="182" spans="1:7" s="6" customFormat="1">
      <c r="A182" s="41">
        <v>5000</v>
      </c>
      <c r="B182" s="81">
        <v>1033.74</v>
      </c>
      <c r="C182" s="81">
        <f t="shared" si="0"/>
        <v>760.74</v>
      </c>
      <c r="D182" s="18">
        <v>18.861800000000002</v>
      </c>
      <c r="E182" s="15">
        <v>44.320965820910317</v>
      </c>
      <c r="F182" s="7">
        <v>0</v>
      </c>
      <c r="G182" s="7">
        <v>-4.9000000000000002E-2</v>
      </c>
    </row>
    <row r="183" spans="1:7" s="6" customFormat="1">
      <c r="A183" s="41">
        <v>5000</v>
      </c>
      <c r="B183" s="81">
        <v>1035.75</v>
      </c>
      <c r="C183" s="81">
        <f t="shared" si="0"/>
        <v>762.75</v>
      </c>
      <c r="D183" s="18">
        <v>18.610799999999998</v>
      </c>
      <c r="E183" s="15">
        <v>44.184661717236722</v>
      </c>
      <c r="F183" s="7">
        <v>0</v>
      </c>
      <c r="G183" s="7">
        <v>-4.9000000000000002E-2</v>
      </c>
    </row>
    <row r="184" spans="1:7" s="6" customFormat="1">
      <c r="A184" s="41">
        <v>5000</v>
      </c>
      <c r="B184" s="81">
        <v>1037.77</v>
      </c>
      <c r="C184" s="81">
        <f t="shared" si="0"/>
        <v>764.77</v>
      </c>
      <c r="D184" s="18">
        <v>18.364900000000006</v>
      </c>
      <c r="E184" s="15">
        <v>44.052101369990453</v>
      </c>
      <c r="F184" s="7">
        <v>0</v>
      </c>
      <c r="G184" s="7">
        <v>-4.9000000000000002E-2</v>
      </c>
    </row>
    <row r="185" spans="1:7" s="6" customFormat="1">
      <c r="A185" s="41">
        <v>5000</v>
      </c>
      <c r="B185" s="81">
        <v>1039.78</v>
      </c>
      <c r="C185" s="81">
        <f t="shared" si="0"/>
        <v>766.78</v>
      </c>
      <c r="D185" s="18">
        <v>18.101699999999994</v>
      </c>
      <c r="E185" s="15">
        <v>43.910937202831363</v>
      </c>
      <c r="F185" s="7">
        <v>0</v>
      </c>
      <c r="G185" s="7">
        <v>-4.9000000000000002E-2</v>
      </c>
    </row>
    <row r="186" spans="1:7" s="6" customFormat="1">
      <c r="A186" s="41">
        <v>5000</v>
      </c>
      <c r="B186" s="81">
        <v>1041.79</v>
      </c>
      <c r="C186" s="81">
        <f t="shared" si="0"/>
        <v>768.79</v>
      </c>
      <c r="D186" s="18">
        <v>17.813599999999994</v>
      </c>
      <c r="E186" s="15">
        <v>43.757487188406337</v>
      </c>
      <c r="F186" s="7">
        <v>0</v>
      </c>
      <c r="G186" s="7">
        <v>-4.9000000000000002E-2</v>
      </c>
    </row>
    <row r="187" spans="1:7" s="6" customFormat="1">
      <c r="A187" s="41">
        <v>5000</v>
      </c>
      <c r="B187" s="81">
        <v>1043.81</v>
      </c>
      <c r="C187" s="81">
        <f t="shared" si="0"/>
        <v>770.81</v>
      </c>
      <c r="D187" s="18">
        <v>17.597899999999996</v>
      </c>
      <c r="E187" s="15">
        <v>43.643399163808631</v>
      </c>
      <c r="F187" s="7">
        <v>0</v>
      </c>
      <c r="G187" s="7">
        <v>-4.9000000000000002E-2</v>
      </c>
    </row>
    <row r="188" spans="1:7" s="6" customFormat="1">
      <c r="A188" s="41">
        <v>5000</v>
      </c>
      <c r="B188" s="81">
        <v>1045.82</v>
      </c>
      <c r="C188" s="81">
        <f t="shared" si="0"/>
        <v>772.81999999999994</v>
      </c>
      <c r="D188" s="18">
        <v>17.274600000000007</v>
      </c>
      <c r="E188" s="15">
        <v>43.47332598332568</v>
      </c>
      <c r="F188" s="7">
        <v>0</v>
      </c>
      <c r="G188" s="7">
        <v>-4.9000000000000002E-2</v>
      </c>
    </row>
    <row r="189" spans="1:7" s="6" customFormat="1">
      <c r="A189" s="41">
        <v>5000</v>
      </c>
      <c r="B189" s="81">
        <v>1047.83</v>
      </c>
      <c r="C189" s="81">
        <f t="shared" si="0"/>
        <v>774.82999999999993</v>
      </c>
      <c r="D189" s="18">
        <v>17.050899999999999</v>
      </c>
      <c r="E189" s="15">
        <v>43.356499429989391</v>
      </c>
      <c r="F189" s="7">
        <v>0</v>
      </c>
      <c r="G189" s="7">
        <v>-4.9000000000000002E-2</v>
      </c>
    </row>
    <row r="190" spans="1:7" s="6" customFormat="1">
      <c r="A190" s="41">
        <v>5000</v>
      </c>
      <c r="B190" s="81">
        <v>1049.8499999999999</v>
      </c>
      <c r="C190" s="81">
        <f t="shared" si="0"/>
        <v>776.84999999999991</v>
      </c>
      <c r="D190" s="18">
        <v>16.797899999999998</v>
      </c>
      <c r="E190" s="15">
        <v>43.225094030832516</v>
      </c>
      <c r="F190" s="7">
        <v>0</v>
      </c>
      <c r="G190" s="7">
        <v>-4.9000000000000002E-2</v>
      </c>
    </row>
    <row r="191" spans="1:7" s="6" customFormat="1">
      <c r="A191" s="41">
        <v>5000</v>
      </c>
      <c r="B191" s="81">
        <v>1051.8599999999999</v>
      </c>
      <c r="C191" s="81">
        <f t="shared" si="0"/>
        <v>778.8599999999999</v>
      </c>
      <c r="D191" s="18">
        <v>16.555599999999998</v>
      </c>
      <c r="E191" s="15">
        <v>43.099995382126785</v>
      </c>
      <c r="F191" s="7">
        <v>0</v>
      </c>
      <c r="G191" s="7">
        <v>-4.9000000000000002E-2</v>
      </c>
    </row>
    <row r="192" spans="1:7" s="6" customFormat="1">
      <c r="A192" s="41">
        <v>5000</v>
      </c>
      <c r="B192" s="81">
        <v>1053.8699999999999</v>
      </c>
      <c r="C192" s="81">
        <f t="shared" si="0"/>
        <v>780.86999999999989</v>
      </c>
      <c r="D192" s="18">
        <v>16.269599999999997</v>
      </c>
      <c r="E192" s="15">
        <v>42.953277633641726</v>
      </c>
      <c r="F192" s="7">
        <v>0</v>
      </c>
      <c r="G192" s="7">
        <v>-4.9000000000000002E-2</v>
      </c>
    </row>
    <row r="193" spans="1:7" s="6" customFormat="1">
      <c r="A193" s="41">
        <v>5000</v>
      </c>
      <c r="B193" s="81">
        <v>1055.8900000000001</v>
      </c>
      <c r="C193" s="81">
        <f t="shared" si="0"/>
        <v>782.8900000000001</v>
      </c>
      <c r="D193" s="18">
        <v>15.950000000000003</v>
      </c>
      <c r="E193" s="15">
        <v>42.790462816597696</v>
      </c>
      <c r="F193" s="7">
        <v>0</v>
      </c>
      <c r="G193" s="7">
        <v>-4.9000000000000002E-2</v>
      </c>
    </row>
    <row r="194" spans="1:7" s="6" customFormat="1">
      <c r="A194" s="41">
        <v>5000</v>
      </c>
      <c r="B194" s="81">
        <v>1057.9000000000001</v>
      </c>
      <c r="C194" s="81">
        <f t="shared" si="0"/>
        <v>784.90000000000009</v>
      </c>
      <c r="D194" s="18">
        <v>15.739699999999999</v>
      </c>
      <c r="E194" s="15">
        <v>42.684066059742989</v>
      </c>
      <c r="F194" s="7">
        <v>0</v>
      </c>
      <c r="G194" s="7">
        <v>-4.9000000000000002E-2</v>
      </c>
    </row>
    <row r="195" spans="1:7" s="6" customFormat="1">
      <c r="A195" s="41">
        <v>5000</v>
      </c>
      <c r="B195" s="81">
        <v>1059.9100000000001</v>
      </c>
      <c r="C195" s="81">
        <f t="shared" si="0"/>
        <v>786.91000000000008</v>
      </c>
      <c r="D195" s="18">
        <v>15.458200000000005</v>
      </c>
      <c r="E195" s="15">
        <v>42.54246494847569</v>
      </c>
      <c r="F195" s="7">
        <v>0</v>
      </c>
      <c r="G195" s="7">
        <v>-4.9000000000000002E-2</v>
      </c>
    </row>
    <row r="196" spans="1:7" s="6" customFormat="1">
      <c r="A196" s="41">
        <v>5000</v>
      </c>
      <c r="B196" s="81">
        <v>1061.93</v>
      </c>
      <c r="C196" s="81">
        <f t="shared" si="0"/>
        <v>788.93000000000006</v>
      </c>
      <c r="D196" s="18">
        <v>15.121499999999997</v>
      </c>
      <c r="E196" s="15">
        <v>42.374131518582949</v>
      </c>
      <c r="F196" s="7">
        <v>0</v>
      </c>
      <c r="G196" s="7">
        <v>-4.9000000000000002E-2</v>
      </c>
    </row>
    <row r="197" spans="1:7" s="6" customFormat="1">
      <c r="A197" s="41">
        <v>5000</v>
      </c>
      <c r="B197" s="81">
        <v>1063.94</v>
      </c>
      <c r="C197" s="81">
        <f t="shared" si="0"/>
        <v>790.94</v>
      </c>
      <c r="D197" s="18">
        <v>14.888900000000007</v>
      </c>
      <c r="E197" s="15">
        <v>42.258822143242938</v>
      </c>
      <c r="F197" s="7">
        <v>0</v>
      </c>
      <c r="G197" s="7">
        <v>-4.9000000000000002E-2</v>
      </c>
    </row>
    <row r="198" spans="1:7" s="6" customFormat="1">
      <c r="A198" s="41">
        <v>5000</v>
      </c>
      <c r="B198" s="81">
        <v>1065.95</v>
      </c>
      <c r="C198" s="81">
        <f t="shared" si="0"/>
        <v>792.95</v>
      </c>
      <c r="D198" s="18">
        <v>14.544200000000004</v>
      </c>
      <c r="E198" s="15">
        <v>42.088845738541892</v>
      </c>
      <c r="F198" s="7">
        <v>0</v>
      </c>
      <c r="G198" s="7">
        <v>-4.9000000000000002E-2</v>
      </c>
    </row>
    <row r="199" spans="1:7" s="6" customFormat="1">
      <c r="A199" s="41">
        <v>5000</v>
      </c>
      <c r="B199" s="81">
        <v>1067.97</v>
      </c>
      <c r="C199" s="81">
        <f t="shared" si="0"/>
        <v>794.97</v>
      </c>
      <c r="D199" s="18">
        <v>14.267399999999995</v>
      </c>
      <c r="E199" s="15">
        <v>41.953425951225363</v>
      </c>
      <c r="F199" s="7">
        <v>0</v>
      </c>
      <c r="G199" s="7">
        <v>-4.9000000000000002E-2</v>
      </c>
    </row>
    <row r="200" spans="1:7" s="6" customFormat="1">
      <c r="A200" s="41">
        <v>5000</v>
      </c>
      <c r="B200" s="81">
        <v>1069.98</v>
      </c>
      <c r="C200" s="81">
        <f t="shared" si="0"/>
        <v>796.98</v>
      </c>
      <c r="D200" s="18">
        <v>14.028199999999998</v>
      </c>
      <c r="E200" s="15">
        <v>41.837184462367915</v>
      </c>
      <c r="F200" s="7">
        <v>0</v>
      </c>
      <c r="G200" s="7">
        <v>-4.9000000000000002E-2</v>
      </c>
    </row>
    <row r="201" spans="1:7" s="6" customFormat="1">
      <c r="A201" s="41">
        <v>5000</v>
      </c>
      <c r="B201" s="81">
        <v>1071.99</v>
      </c>
      <c r="C201" s="81">
        <f t="shared" si="0"/>
        <v>798.99</v>
      </c>
      <c r="D201" s="18">
        <v>13.696799999999996</v>
      </c>
      <c r="E201" s="15">
        <v>41.677032055777524</v>
      </c>
      <c r="F201" s="7">
        <v>0</v>
      </c>
      <c r="G201" s="7">
        <v>-4.9000000000000002E-2</v>
      </c>
    </row>
    <row r="202" spans="1:7" s="6" customFormat="1">
      <c r="A202" s="41">
        <v>5000</v>
      </c>
      <c r="B202" s="81">
        <v>1074.01</v>
      </c>
      <c r="C202" s="81">
        <f t="shared" si="0"/>
        <v>801.01</v>
      </c>
      <c r="D202" s="18">
        <v>13.422799999999995</v>
      </c>
      <c r="E202" s="15">
        <v>41.545567974966161</v>
      </c>
      <c r="F202" s="7">
        <v>0</v>
      </c>
      <c r="G202" s="7">
        <v>-4.9000000000000002E-2</v>
      </c>
    </row>
    <row r="203" spans="1:7" s="6" customFormat="1">
      <c r="A203" s="41">
        <v>5000</v>
      </c>
      <c r="B203" s="81">
        <v>1076.02</v>
      </c>
      <c r="C203" s="81">
        <f t="shared" si="0"/>
        <v>803.02</v>
      </c>
      <c r="D203" s="18">
        <v>13.119299999999996</v>
      </c>
      <c r="E203" s="15">
        <v>41.400947648006337</v>
      </c>
      <c r="F203" s="7">
        <v>0</v>
      </c>
      <c r="G203" s="7">
        <v>-4.9000000000000002E-2</v>
      </c>
    </row>
    <row r="204" spans="1:7" s="6" customFormat="1">
      <c r="A204" s="41">
        <v>5000</v>
      </c>
      <c r="B204" s="81">
        <v>1078.03</v>
      </c>
      <c r="C204" s="81">
        <f t="shared" si="0"/>
        <v>805.03</v>
      </c>
      <c r="D204" s="18">
        <v>12.826499999999996</v>
      </c>
      <c r="E204" s="15">
        <v>41.262395392108274</v>
      </c>
      <c r="F204" s="7">
        <v>0</v>
      </c>
      <c r="G204" s="7">
        <v>-4.9000000000000002E-2</v>
      </c>
    </row>
    <row r="205" spans="1:7" s="6" customFormat="1">
      <c r="A205" s="41">
        <v>5000</v>
      </c>
      <c r="B205" s="81">
        <v>1080.05</v>
      </c>
      <c r="C205" s="81">
        <f t="shared" si="0"/>
        <v>807.05</v>
      </c>
      <c r="D205" s="18">
        <v>12.5274</v>
      </c>
      <c r="E205" s="15">
        <v>41.121789664939996</v>
      </c>
      <c r="F205" s="7">
        <v>0</v>
      </c>
      <c r="G205" s="7">
        <v>-4.9000000000000002E-2</v>
      </c>
    </row>
    <row r="206" spans="1:7" s="6" customFormat="1">
      <c r="A206" s="41">
        <v>5000</v>
      </c>
      <c r="B206" s="81">
        <v>1082.06</v>
      </c>
      <c r="C206" s="81">
        <f t="shared" ref="C206:C269" si="1">B206-273</f>
        <v>809.06</v>
      </c>
      <c r="D206" s="18">
        <v>12.155100000000004</v>
      </c>
      <c r="E206" s="15">
        <v>40.948030171693674</v>
      </c>
      <c r="F206" s="7">
        <v>0</v>
      </c>
      <c r="G206" s="7">
        <v>-4.9000000000000002E-2</v>
      </c>
    </row>
    <row r="207" spans="1:7" s="6" customFormat="1">
      <c r="A207" s="41">
        <v>5000</v>
      </c>
      <c r="B207" s="81">
        <v>1084.07</v>
      </c>
      <c r="C207" s="81">
        <f t="shared" si="1"/>
        <v>811.06999999999994</v>
      </c>
      <c r="D207" s="18">
        <v>11.899199999999993</v>
      </c>
      <c r="E207" s="15">
        <v>40.82952092088707</v>
      </c>
      <c r="F207" s="7">
        <v>0</v>
      </c>
      <c r="G207" s="7">
        <v>-4.9000000000000002E-2</v>
      </c>
    </row>
    <row r="208" spans="1:7" s="6" customFormat="1">
      <c r="A208" s="41">
        <v>5000</v>
      </c>
      <c r="B208" s="81">
        <v>1086.0899999999999</v>
      </c>
      <c r="C208" s="81">
        <f t="shared" si="1"/>
        <v>813.08999999999992</v>
      </c>
      <c r="D208" s="18">
        <v>11.521199999999993</v>
      </c>
      <c r="E208" s="15">
        <v>40.655628008716896</v>
      </c>
      <c r="F208" s="7">
        <v>0</v>
      </c>
      <c r="G208" s="7">
        <v>-4.9000000000000002E-2</v>
      </c>
    </row>
    <row r="209" spans="1:7" s="6" customFormat="1">
      <c r="A209" s="41">
        <v>5000</v>
      </c>
      <c r="B209" s="81">
        <v>1088.0999999999999</v>
      </c>
      <c r="C209" s="81">
        <f t="shared" si="1"/>
        <v>815.09999999999991</v>
      </c>
      <c r="D209" s="18">
        <v>11.172499999999999</v>
      </c>
      <c r="E209" s="15">
        <v>40.496493020271544</v>
      </c>
      <c r="F209" s="7">
        <v>0</v>
      </c>
      <c r="G209" s="7">
        <v>-4.9000000000000002E-2</v>
      </c>
    </row>
    <row r="210" spans="1:7" s="6" customFormat="1">
      <c r="A210" s="41">
        <v>5000</v>
      </c>
      <c r="B210" s="81">
        <v>1090.1099999999999</v>
      </c>
      <c r="C210" s="81">
        <f t="shared" si="1"/>
        <v>817.1099999999999</v>
      </c>
      <c r="D210" s="18">
        <v>10.943200000000004</v>
      </c>
      <c r="E210" s="15">
        <v>40.39276540336899</v>
      </c>
      <c r="F210" s="7">
        <v>0</v>
      </c>
      <c r="G210" s="7">
        <v>-4.9000000000000002E-2</v>
      </c>
    </row>
    <row r="211" spans="1:7" s="6" customFormat="1">
      <c r="A211" s="41">
        <v>5000</v>
      </c>
      <c r="B211" s="81">
        <v>1092.1300000000001</v>
      </c>
      <c r="C211" s="81">
        <f t="shared" si="1"/>
        <v>819.13000000000011</v>
      </c>
      <c r="D211" s="18">
        <v>10.548500000000004</v>
      </c>
      <c r="E211" s="15">
        <v>40.215091483717742</v>
      </c>
      <c r="F211" s="7">
        <v>0</v>
      </c>
      <c r="G211" s="7">
        <v>-4.9000000000000002E-2</v>
      </c>
    </row>
    <row r="212" spans="1:7" s="6" customFormat="1">
      <c r="A212" s="41">
        <v>5000</v>
      </c>
      <c r="B212" s="81">
        <v>1094.1400000000001</v>
      </c>
      <c r="C212" s="81">
        <f t="shared" si="1"/>
        <v>821.1400000000001</v>
      </c>
      <c r="D212" s="18">
        <v>10.292400000000001</v>
      </c>
      <c r="E212" s="15">
        <v>40.100715830069831</v>
      </c>
      <c r="F212" s="7">
        <v>0</v>
      </c>
      <c r="G212" s="7">
        <v>-4.9000000000000002E-2</v>
      </c>
    </row>
    <row r="213" spans="1:7" s="6" customFormat="1">
      <c r="A213" s="41">
        <v>5000</v>
      </c>
      <c r="B213" s="81">
        <v>1096.1500000000001</v>
      </c>
      <c r="C213" s="81">
        <f t="shared" si="1"/>
        <v>823.15000000000009</v>
      </c>
      <c r="D213" s="18">
        <v>9.9039999999999964</v>
      </c>
      <c r="E213" s="15">
        <v>39.928407459509977</v>
      </c>
      <c r="F213" s="7">
        <v>0</v>
      </c>
      <c r="G213" s="7">
        <v>-4.9000000000000002E-2</v>
      </c>
    </row>
    <row r="214" spans="1:7" s="6" customFormat="1">
      <c r="A214" s="41">
        <v>5000</v>
      </c>
      <c r="B214" s="81">
        <v>1098.17</v>
      </c>
      <c r="C214" s="81">
        <f t="shared" si="1"/>
        <v>825.17000000000007</v>
      </c>
      <c r="D214" s="18">
        <v>9.5678000000000054</v>
      </c>
      <c r="E214" s="15">
        <v>39.780475209393835</v>
      </c>
      <c r="F214" s="7">
        <v>0</v>
      </c>
      <c r="G214" s="7">
        <v>-4.9000000000000002E-2</v>
      </c>
    </row>
    <row r="215" spans="1:7" s="6" customFormat="1">
      <c r="A215" s="41">
        <v>5000</v>
      </c>
      <c r="B215" s="81">
        <v>1100.18</v>
      </c>
      <c r="C215" s="81">
        <f t="shared" si="1"/>
        <v>827.18000000000006</v>
      </c>
      <c r="D215" s="18">
        <v>9.2356999999999942</v>
      </c>
      <c r="E215" s="15">
        <v>39.635433866315651</v>
      </c>
      <c r="F215" s="7">
        <v>0</v>
      </c>
      <c r="G215" s="7">
        <v>-4.9000000000000002E-2</v>
      </c>
    </row>
    <row r="216" spans="1:7" s="6" customFormat="1">
      <c r="A216" s="41">
        <v>5000</v>
      </c>
      <c r="B216" s="81">
        <v>1102.19</v>
      </c>
      <c r="C216" s="81">
        <f t="shared" si="1"/>
        <v>829.19</v>
      </c>
      <c r="D216" s="18">
        <v>8.8915999999999968</v>
      </c>
      <c r="E216" s="15">
        <v>39.48625410365905</v>
      </c>
      <c r="F216" s="7">
        <v>0</v>
      </c>
      <c r="G216" s="7">
        <v>-4.9000000000000002E-2</v>
      </c>
    </row>
    <row r="217" spans="1:7" s="6" customFormat="1">
      <c r="A217" s="41">
        <v>5000</v>
      </c>
      <c r="B217" s="81">
        <v>1104.21</v>
      </c>
      <c r="C217" s="81">
        <f t="shared" si="1"/>
        <v>831.21</v>
      </c>
      <c r="D217" s="18">
        <v>8.555800000000005</v>
      </c>
      <c r="E217" s="15">
        <v>39.34167226681388</v>
      </c>
      <c r="F217" s="7">
        <v>0</v>
      </c>
      <c r="G217" s="7">
        <v>-4.9000000000000002E-2</v>
      </c>
    </row>
    <row r="218" spans="1:7" s="6" customFormat="1">
      <c r="A218" s="41">
        <v>5000</v>
      </c>
      <c r="B218" s="81">
        <v>1106.22</v>
      </c>
      <c r="C218" s="81">
        <f t="shared" si="1"/>
        <v>833.22</v>
      </c>
      <c r="D218" s="18">
        <v>8.234800000000007</v>
      </c>
      <c r="E218" s="15">
        <v>39.204663743224991</v>
      </c>
      <c r="F218" s="7">
        <v>0</v>
      </c>
      <c r="G218" s="7">
        <v>-4.9000000000000002E-2</v>
      </c>
    </row>
    <row r="219" spans="1:7" s="6" customFormat="1">
      <c r="A219" s="41">
        <v>5000</v>
      </c>
      <c r="B219" s="81">
        <v>1108.23</v>
      </c>
      <c r="C219" s="81">
        <f t="shared" si="1"/>
        <v>835.23</v>
      </c>
      <c r="D219" s="18">
        <v>7.881299999999996</v>
      </c>
      <c r="E219" s="15">
        <v>39.054709167249896</v>
      </c>
      <c r="F219" s="7">
        <v>0</v>
      </c>
      <c r="G219" s="7">
        <v>-4.9000000000000002E-2</v>
      </c>
    </row>
    <row r="220" spans="1:7" s="6" customFormat="1">
      <c r="A220" s="41">
        <v>5000</v>
      </c>
      <c r="B220" s="81">
        <v>1110.25</v>
      </c>
      <c r="C220" s="81">
        <f t="shared" si="1"/>
        <v>837.25</v>
      </c>
      <c r="D220" s="18">
        <v>7.5416000000000025</v>
      </c>
      <c r="E220" s="15">
        <v>38.91175751888769</v>
      </c>
      <c r="F220" s="7">
        <v>0</v>
      </c>
      <c r="G220" s="7">
        <v>-4.9000000000000002E-2</v>
      </c>
    </row>
    <row r="221" spans="1:7" s="6" customFormat="1">
      <c r="A221" s="41">
        <v>5000</v>
      </c>
      <c r="B221" s="81">
        <v>1112.26</v>
      </c>
      <c r="C221" s="81">
        <f t="shared" si="1"/>
        <v>839.26</v>
      </c>
      <c r="D221" s="18">
        <v>7.1885000000000048</v>
      </c>
      <c r="E221" s="15">
        <v>38.764241097158461</v>
      </c>
      <c r="F221" s="7">
        <v>0</v>
      </c>
      <c r="G221" s="7">
        <v>-4.9000000000000002E-2</v>
      </c>
    </row>
    <row r="222" spans="1:7" s="6" customFormat="1">
      <c r="A222" s="41">
        <v>5000</v>
      </c>
      <c r="B222" s="81">
        <v>1114.28</v>
      </c>
      <c r="C222" s="81">
        <f t="shared" si="1"/>
        <v>841.28</v>
      </c>
      <c r="D222" s="18">
        <v>6.9021999999999935</v>
      </c>
      <c r="E222" s="15">
        <v>38.646752598542555</v>
      </c>
      <c r="F222" s="7">
        <v>0</v>
      </c>
      <c r="G222" s="7">
        <v>-4.9000000000000002E-2</v>
      </c>
    </row>
    <row r="223" spans="1:7" s="6" customFormat="1">
      <c r="A223" s="41">
        <v>5000</v>
      </c>
      <c r="B223" s="81">
        <v>1116.29</v>
      </c>
      <c r="C223" s="81">
        <f t="shared" si="1"/>
        <v>843.29</v>
      </c>
      <c r="D223" s="18">
        <v>6.6466999999999956</v>
      </c>
      <c r="E223" s="15">
        <v>38.542180956401964</v>
      </c>
      <c r="F223" s="7">
        <v>0</v>
      </c>
      <c r="G223" s="7">
        <v>-4.9000000000000002E-2</v>
      </c>
    </row>
    <row r="224" spans="1:7" s="6" customFormat="1">
      <c r="A224" s="41">
        <v>5000</v>
      </c>
      <c r="B224" s="81">
        <v>1118.3</v>
      </c>
      <c r="C224" s="81">
        <f t="shared" si="1"/>
        <v>845.3</v>
      </c>
      <c r="D224" s="18">
        <v>6.3679000000000059</v>
      </c>
      <c r="E224" s="15">
        <v>38.428063744834397</v>
      </c>
      <c r="F224" s="7">
        <v>0</v>
      </c>
      <c r="G224" s="7">
        <v>-4.9000000000000002E-2</v>
      </c>
    </row>
    <row r="225" spans="1:7" s="6" customFormat="1">
      <c r="A225" s="41">
        <v>5000</v>
      </c>
      <c r="B225" s="81">
        <v>1120.32</v>
      </c>
      <c r="C225" s="81">
        <f t="shared" si="1"/>
        <v>847.31999999999994</v>
      </c>
      <c r="D225" s="18">
        <v>6.0841000000000065</v>
      </c>
      <c r="E225" s="15">
        <v>38.312371707083493</v>
      </c>
      <c r="F225" s="7">
        <v>0</v>
      </c>
      <c r="G225" s="7">
        <v>-4.9000000000000002E-2</v>
      </c>
    </row>
    <row r="226" spans="1:7" s="6" customFormat="1">
      <c r="A226" s="41">
        <v>5000</v>
      </c>
      <c r="B226" s="81">
        <v>1122.33</v>
      </c>
      <c r="C226" s="81">
        <f t="shared" si="1"/>
        <v>849.32999999999993</v>
      </c>
      <c r="D226" s="18">
        <v>5.8256999999999977</v>
      </c>
      <c r="E226" s="15">
        <v>38.207640619516525</v>
      </c>
      <c r="F226" s="7">
        <v>0</v>
      </c>
      <c r="G226" s="7">
        <v>-4.9000000000000002E-2</v>
      </c>
    </row>
    <row r="227" spans="1:7" s="6" customFormat="1">
      <c r="A227" s="41">
        <v>5000</v>
      </c>
      <c r="B227" s="81">
        <v>1124.3399999999999</v>
      </c>
      <c r="C227" s="81">
        <f t="shared" si="1"/>
        <v>851.33999999999992</v>
      </c>
      <c r="D227" s="18">
        <v>5.5849000000000046</v>
      </c>
      <c r="E227" s="15">
        <v>38.110563755246233</v>
      </c>
      <c r="F227" s="7">
        <v>0</v>
      </c>
      <c r="G227" s="7">
        <v>-4.9000000000000002E-2</v>
      </c>
    </row>
    <row r="228" spans="1:7" s="6" customFormat="1">
      <c r="A228" s="41">
        <v>5000</v>
      </c>
      <c r="B228" s="81">
        <v>1126.3599999999999</v>
      </c>
      <c r="C228" s="81">
        <f t="shared" si="1"/>
        <v>853.3599999999999</v>
      </c>
      <c r="D228" s="18">
        <v>5.3071999999999946</v>
      </c>
      <c r="E228" s="15">
        <v>37.999219534976866</v>
      </c>
      <c r="F228" s="7">
        <v>0</v>
      </c>
      <c r="G228" s="7">
        <v>-4.9000000000000002E-2</v>
      </c>
    </row>
    <row r="229" spans="1:7" s="6" customFormat="1">
      <c r="A229" s="41">
        <v>5000</v>
      </c>
      <c r="B229" s="81">
        <v>1128.3699999999999</v>
      </c>
      <c r="C229" s="81">
        <f t="shared" si="1"/>
        <v>855.36999999999989</v>
      </c>
      <c r="D229" s="18">
        <v>5.0431999999999988</v>
      </c>
      <c r="E229" s="15">
        <v>37.893971893160213</v>
      </c>
      <c r="F229" s="7">
        <v>0</v>
      </c>
      <c r="G229" s="7">
        <v>-4.9000000000000002E-2</v>
      </c>
    </row>
    <row r="230" spans="1:7" s="6" customFormat="1">
      <c r="A230" s="41">
        <v>5000</v>
      </c>
      <c r="B230" s="81">
        <v>1130.3800000000001</v>
      </c>
      <c r="C230" s="81">
        <f t="shared" si="1"/>
        <v>857.38000000000011</v>
      </c>
      <c r="D230" s="18">
        <v>4.6359999999999957</v>
      </c>
      <c r="E230" s="15">
        <v>37.732748322299656</v>
      </c>
      <c r="F230" s="7">
        <v>0</v>
      </c>
      <c r="G230" s="7">
        <v>-4.9000000000000002E-2</v>
      </c>
    </row>
    <row r="231" spans="1:7" s="6" customFormat="1">
      <c r="A231" s="41">
        <v>5000</v>
      </c>
      <c r="B231" s="81">
        <v>1132.4000000000001</v>
      </c>
      <c r="C231" s="81">
        <f t="shared" si="1"/>
        <v>859.40000000000009</v>
      </c>
      <c r="D231" s="18">
        <v>4.3341000000000065</v>
      </c>
      <c r="E231" s="15">
        <v>37.614097088819037</v>
      </c>
      <c r="F231" s="7">
        <v>0</v>
      </c>
      <c r="G231" s="7">
        <v>-4.9000000000000002E-2</v>
      </c>
    </row>
    <row r="232" spans="1:7" s="6" customFormat="1">
      <c r="A232" s="41">
        <v>5000</v>
      </c>
      <c r="B232" s="81">
        <v>1134.4100000000001</v>
      </c>
      <c r="C232" s="81">
        <f t="shared" si="1"/>
        <v>861.41000000000008</v>
      </c>
      <c r="D232" s="18">
        <v>4.1752999999999929</v>
      </c>
      <c r="E232" s="15">
        <v>37.552039187682659</v>
      </c>
      <c r="F232" s="7">
        <v>0</v>
      </c>
      <c r="G232" s="7">
        <v>-4.9000000000000002E-2</v>
      </c>
    </row>
    <row r="233" spans="1:7" s="6" customFormat="1">
      <c r="A233" s="41">
        <v>5000</v>
      </c>
      <c r="B233" s="81">
        <v>1136.42</v>
      </c>
      <c r="C233" s="81">
        <f t="shared" si="1"/>
        <v>863.42000000000007</v>
      </c>
      <c r="D233" s="18">
        <v>3.8686000000000007</v>
      </c>
      <c r="E233" s="15">
        <v>37.432672399989229</v>
      </c>
      <c r="F233" s="7">
        <v>0</v>
      </c>
      <c r="G233" s="7">
        <v>-4.9000000000000002E-2</v>
      </c>
    </row>
    <row r="234" spans="1:7" s="6" customFormat="1">
      <c r="A234" s="41">
        <v>5000</v>
      </c>
      <c r="B234" s="81">
        <v>1138.44</v>
      </c>
      <c r="C234" s="81">
        <f t="shared" si="1"/>
        <v>865.44</v>
      </c>
      <c r="D234" s="18">
        <v>3.5806999999999931</v>
      </c>
      <c r="E234" s="15">
        <v>37.321317658942924</v>
      </c>
      <c r="F234" s="7">
        <v>0</v>
      </c>
      <c r="G234" s="7">
        <v>-4.9000000000000002E-2</v>
      </c>
    </row>
    <row r="235" spans="1:7" s="6" customFormat="1">
      <c r="A235" s="41">
        <v>5000</v>
      </c>
      <c r="B235" s="81">
        <v>1140.45</v>
      </c>
      <c r="C235" s="81">
        <f t="shared" si="1"/>
        <v>867.45</v>
      </c>
      <c r="D235" s="18">
        <v>3.2728000000000037</v>
      </c>
      <c r="E235" s="15">
        <v>37.202950650000027</v>
      </c>
      <c r="F235" s="7">
        <v>0</v>
      </c>
      <c r="G235" s="7">
        <v>-4.9000000000000002E-2</v>
      </c>
    </row>
    <row r="236" spans="1:7" s="6" customFormat="1">
      <c r="A236" s="41">
        <v>5000</v>
      </c>
      <c r="B236" s="81">
        <v>1142.46</v>
      </c>
      <c r="C236" s="81">
        <f t="shared" si="1"/>
        <v>869.46</v>
      </c>
      <c r="D236" s="18">
        <v>3.008899999999997</v>
      </c>
      <c r="E236" s="15">
        <v>37.102111339062425</v>
      </c>
      <c r="F236" s="7">
        <v>0</v>
      </c>
      <c r="G236" s="7">
        <v>-4.9000000000000002E-2</v>
      </c>
    </row>
    <row r="237" spans="1:7" s="6" customFormat="1">
      <c r="A237" s="41">
        <v>5000</v>
      </c>
      <c r="B237" s="81">
        <v>1144.48</v>
      </c>
      <c r="C237" s="81">
        <f t="shared" si="1"/>
        <v>871.48</v>
      </c>
      <c r="D237" s="18">
        <v>2.7421999999999969</v>
      </c>
      <c r="E237" s="15">
        <v>37.000748807856667</v>
      </c>
      <c r="F237" s="7">
        <v>0</v>
      </c>
      <c r="G237" s="7">
        <v>-4.9000000000000002E-2</v>
      </c>
    </row>
    <row r="238" spans="1:7" s="6" customFormat="1">
      <c r="A238" s="41">
        <v>5000</v>
      </c>
      <c r="B238" s="81">
        <v>1146.49</v>
      </c>
      <c r="C238" s="81">
        <f t="shared" si="1"/>
        <v>873.49</v>
      </c>
      <c r="D238" s="18">
        <v>2.4284999999999997</v>
      </c>
      <c r="E238" s="15">
        <v>36.882230673179848</v>
      </c>
      <c r="F238" s="7">
        <v>0</v>
      </c>
      <c r="G238" s="7">
        <v>-4.9000000000000002E-2</v>
      </c>
    </row>
    <row r="239" spans="1:7" s="6" customFormat="1">
      <c r="A239" s="41">
        <v>5000</v>
      </c>
      <c r="B239" s="81">
        <v>1148.5</v>
      </c>
      <c r="C239" s="81">
        <f t="shared" si="1"/>
        <v>875.5</v>
      </c>
      <c r="D239" s="18">
        <v>2.1905000000000001</v>
      </c>
      <c r="E239" s="15">
        <v>36.792822006403959</v>
      </c>
      <c r="F239" s="7">
        <v>0</v>
      </c>
      <c r="G239" s="7">
        <v>-4.9000000000000002E-2</v>
      </c>
    </row>
    <row r="240" spans="1:7" s="6" customFormat="1">
      <c r="A240" s="41">
        <v>5000</v>
      </c>
      <c r="B240" s="81">
        <v>1150.52</v>
      </c>
      <c r="C240" s="81">
        <f t="shared" si="1"/>
        <v>877.52</v>
      </c>
      <c r="D240" s="18">
        <v>1.9194999999999993</v>
      </c>
      <c r="E240" s="15">
        <v>36.691539205507283</v>
      </c>
      <c r="F240" s="7">
        <v>0</v>
      </c>
      <c r="G240" s="7">
        <v>-4.9000000000000002E-2</v>
      </c>
    </row>
    <row r="241" spans="1:7" s="6" customFormat="1">
      <c r="A241" s="41">
        <v>5000</v>
      </c>
      <c r="B241" s="81">
        <v>1152.53</v>
      </c>
      <c r="C241" s="81">
        <f t="shared" si="1"/>
        <v>879.53</v>
      </c>
      <c r="D241" s="18">
        <v>1.6406999999999954</v>
      </c>
      <c r="E241" s="15">
        <v>36.587905638219354</v>
      </c>
      <c r="F241" s="7">
        <v>0</v>
      </c>
      <c r="G241" s="7">
        <v>-4.9000000000000002E-2</v>
      </c>
    </row>
    <row r="242" spans="1:7" s="6" customFormat="1">
      <c r="A242" s="41">
        <v>5000</v>
      </c>
      <c r="B242" s="81">
        <v>1154.54</v>
      </c>
      <c r="C242" s="81">
        <f t="shared" si="1"/>
        <v>881.54</v>
      </c>
      <c r="D242" s="18">
        <v>1.3563000000000045</v>
      </c>
      <c r="E242" s="15">
        <v>36.482802620056063</v>
      </c>
      <c r="F242" s="7">
        <v>0</v>
      </c>
      <c r="G242" s="7">
        <v>-4.9000000000000002E-2</v>
      </c>
    </row>
    <row r="243" spans="1:7" s="6" customFormat="1">
      <c r="A243" s="41">
        <v>5000</v>
      </c>
      <c r="B243" s="81">
        <v>1156.56</v>
      </c>
      <c r="C243" s="81">
        <f t="shared" si="1"/>
        <v>883.56</v>
      </c>
      <c r="D243" s="18">
        <v>1.0688999999999993</v>
      </c>
      <c r="E243" s="15">
        <v>36.377225437303004</v>
      </c>
      <c r="F243" s="7">
        <v>0</v>
      </c>
      <c r="G243" s="7">
        <v>-4.9000000000000002E-2</v>
      </c>
    </row>
    <row r="244" spans="1:7" s="6" customFormat="1">
      <c r="A244" s="41">
        <v>5000</v>
      </c>
      <c r="B244" s="81">
        <v>1158.57</v>
      </c>
      <c r="C244" s="81">
        <f t="shared" si="1"/>
        <v>885.56999999999994</v>
      </c>
      <c r="D244" s="18">
        <v>0.79410000000000025</v>
      </c>
      <c r="E244" s="15">
        <v>36.276826433649767</v>
      </c>
      <c r="F244" s="7">
        <v>0</v>
      </c>
      <c r="G244" s="7">
        <v>-4.9000000000000002E-2</v>
      </c>
    </row>
    <row r="245" spans="1:7" s="6" customFormat="1">
      <c r="A245" s="41">
        <v>5000</v>
      </c>
      <c r="B245" s="81">
        <v>1160.58</v>
      </c>
      <c r="C245" s="81">
        <f t="shared" si="1"/>
        <v>887.57999999999993</v>
      </c>
      <c r="D245" s="18">
        <v>0.629099999999994</v>
      </c>
      <c r="E245" s="15">
        <v>36.216820388114428</v>
      </c>
      <c r="F245" s="7">
        <v>0</v>
      </c>
      <c r="G245" s="7">
        <v>-4.9000000000000002E-2</v>
      </c>
    </row>
    <row r="246" spans="1:7" s="6" customFormat="1">
      <c r="A246" s="41">
        <v>5000</v>
      </c>
      <c r="B246" s="81">
        <v>1162.5999999999999</v>
      </c>
      <c r="C246" s="81">
        <f t="shared" si="1"/>
        <v>889.59999999999991</v>
      </c>
      <c r="D246" s="18">
        <v>0.61279999999999291</v>
      </c>
      <c r="E246" s="15">
        <v>36.210933365226197</v>
      </c>
      <c r="F246" s="7">
        <v>0</v>
      </c>
      <c r="G246" s="7">
        <v>-4.9000000000000002E-2</v>
      </c>
    </row>
    <row r="247" spans="1:7" s="6" customFormat="1">
      <c r="A247" s="41">
        <v>5000</v>
      </c>
      <c r="B247" s="81">
        <v>1164.6099999999999</v>
      </c>
      <c r="C247" s="81">
        <f t="shared" si="1"/>
        <v>891.6099999999999</v>
      </c>
      <c r="D247" s="18">
        <v>0.60779999999999745</v>
      </c>
      <c r="E247" s="15">
        <v>36.209149348326903</v>
      </c>
      <c r="F247" s="7">
        <v>0</v>
      </c>
      <c r="G247" s="7">
        <v>-4.9000000000000002E-2</v>
      </c>
    </row>
    <row r="248" spans="1:7" s="6" customFormat="1">
      <c r="A248" s="41">
        <v>5000</v>
      </c>
      <c r="B248" s="81">
        <v>1166.6199999999999</v>
      </c>
      <c r="C248" s="81">
        <f t="shared" si="1"/>
        <v>893.61999999999989</v>
      </c>
      <c r="D248" s="18">
        <v>0.60099999999999909</v>
      </c>
      <c r="E248" s="15">
        <v>36.206722177117769</v>
      </c>
      <c r="F248" s="7">
        <v>0</v>
      </c>
      <c r="G248" s="7">
        <v>-4.9000000000000002E-2</v>
      </c>
    </row>
    <row r="249" spans="1:7" s="6" customFormat="1">
      <c r="A249" s="41">
        <v>5000</v>
      </c>
      <c r="B249" s="81">
        <v>1168.6400000000001</v>
      </c>
      <c r="C249" s="81">
        <f t="shared" si="1"/>
        <v>895.6400000000001</v>
      </c>
      <c r="D249" s="18">
        <v>0.59839999999999804</v>
      </c>
      <c r="E249" s="15">
        <v>36.205798482599221</v>
      </c>
      <c r="F249" s="7">
        <v>0</v>
      </c>
      <c r="G249" s="7">
        <v>-4.9000000000000002E-2</v>
      </c>
    </row>
    <row r="250" spans="1:7" s="6" customFormat="1">
      <c r="A250" s="41">
        <v>5000</v>
      </c>
      <c r="B250" s="81">
        <v>1170.6500000000001</v>
      </c>
      <c r="C250" s="81">
        <f t="shared" si="1"/>
        <v>897.65000000000009</v>
      </c>
      <c r="D250" s="18">
        <v>0.59430000000000405</v>
      </c>
      <c r="E250" s="15">
        <v>36.204337538407181</v>
      </c>
      <c r="F250" s="7">
        <v>0</v>
      </c>
      <c r="G250" s="7">
        <v>-4.9000000000000002E-2</v>
      </c>
    </row>
    <row r="251" spans="1:7" s="6" customFormat="1">
      <c r="A251" s="41">
        <v>5000</v>
      </c>
      <c r="B251" s="81">
        <v>1172.6600000000001</v>
      </c>
      <c r="C251" s="81">
        <f t="shared" si="1"/>
        <v>899.66000000000008</v>
      </c>
      <c r="D251" s="18">
        <v>0.58990000000000009</v>
      </c>
      <c r="E251" s="15">
        <v>36.202769449981119</v>
      </c>
      <c r="F251" s="7">
        <v>0</v>
      </c>
      <c r="G251" s="7">
        <v>-4.9000000000000002E-2</v>
      </c>
    </row>
    <row r="252" spans="1:7" s="6" customFormat="1">
      <c r="A252" s="41">
        <v>5000</v>
      </c>
      <c r="B252" s="81">
        <v>1174.68</v>
      </c>
      <c r="C252" s="81">
        <f t="shared" si="1"/>
        <v>901.68000000000006</v>
      </c>
      <c r="D252" s="18">
        <v>0.58440000000000225</v>
      </c>
      <c r="E252" s="15">
        <v>36.200808352381074</v>
      </c>
      <c r="F252" s="7">
        <v>0</v>
      </c>
      <c r="G252" s="7">
        <v>-4.9000000000000002E-2</v>
      </c>
    </row>
    <row r="253" spans="1:7" s="6" customFormat="1">
      <c r="A253" s="41">
        <v>5000</v>
      </c>
      <c r="B253" s="81">
        <v>1176.69</v>
      </c>
      <c r="C253" s="81">
        <f t="shared" si="1"/>
        <v>903.69</v>
      </c>
      <c r="D253" s="18">
        <v>0.58039999999999736</v>
      </c>
      <c r="E253" s="15">
        <v>36.199386300263413</v>
      </c>
      <c r="F253" s="7">
        <v>0</v>
      </c>
      <c r="G253" s="7">
        <v>-4.9000000000000002E-2</v>
      </c>
    </row>
    <row r="254" spans="1:7" s="6" customFormat="1">
      <c r="A254" s="41">
        <v>5000</v>
      </c>
      <c r="B254" s="81">
        <v>1178.7</v>
      </c>
      <c r="C254" s="81">
        <f t="shared" si="1"/>
        <v>905.7</v>
      </c>
      <c r="D254" s="18">
        <v>0.57529999999999859</v>
      </c>
      <c r="E254" s="15">
        <v>36.197566423752427</v>
      </c>
      <c r="F254" s="7">
        <v>0</v>
      </c>
      <c r="G254" s="7">
        <v>-4.9000000000000002E-2</v>
      </c>
    </row>
    <row r="255" spans="1:7" s="6" customFormat="1">
      <c r="A255" s="41">
        <v>5000</v>
      </c>
      <c r="B255" s="81">
        <v>1180.72</v>
      </c>
      <c r="C255" s="81">
        <f t="shared" si="1"/>
        <v>907.72</v>
      </c>
      <c r="D255" s="18">
        <v>0.57040000000000646</v>
      </c>
      <c r="E255" s="15">
        <v>36.195819408566763</v>
      </c>
      <c r="F255" s="7">
        <v>0</v>
      </c>
      <c r="G255" s="7">
        <v>-4.9000000000000002E-2</v>
      </c>
    </row>
    <row r="256" spans="1:7" s="6" customFormat="1">
      <c r="A256" s="41">
        <v>5000</v>
      </c>
      <c r="B256" s="81">
        <v>1182.73</v>
      </c>
      <c r="C256" s="81">
        <f t="shared" si="1"/>
        <v>909.73</v>
      </c>
      <c r="D256" s="18">
        <v>0.56990000000000407</v>
      </c>
      <c r="E256" s="15">
        <v>36.195642078278354</v>
      </c>
      <c r="F256" s="7">
        <v>0</v>
      </c>
      <c r="G256" s="7">
        <v>-4.9000000000000002E-2</v>
      </c>
    </row>
    <row r="257" spans="1:7" s="6" customFormat="1">
      <c r="A257" s="41">
        <v>5000</v>
      </c>
      <c r="B257" s="81">
        <v>1184.74</v>
      </c>
      <c r="C257" s="81">
        <f t="shared" si="1"/>
        <v>911.74</v>
      </c>
      <c r="D257" s="18">
        <v>0.56409999999999627</v>
      </c>
      <c r="E257" s="15">
        <v>36.19357525548395</v>
      </c>
      <c r="F257" s="7">
        <v>0</v>
      </c>
      <c r="G257" s="7">
        <v>-4.9000000000000002E-2</v>
      </c>
    </row>
    <row r="258" spans="1:7" s="6" customFormat="1">
      <c r="A258" s="41">
        <v>5000</v>
      </c>
      <c r="B258" s="81">
        <v>1186.76</v>
      </c>
      <c r="C258" s="81">
        <f t="shared" si="1"/>
        <v>913.76</v>
      </c>
      <c r="D258" s="18">
        <v>0.55920000000000414</v>
      </c>
      <c r="E258" s="15">
        <v>36.191831379154408</v>
      </c>
      <c r="F258" s="7">
        <v>0</v>
      </c>
      <c r="G258" s="7">
        <v>-4.9000000000000002E-2</v>
      </c>
    </row>
    <row r="259" spans="1:7" s="6" customFormat="1">
      <c r="A259" s="41">
        <v>5000</v>
      </c>
      <c r="B259" s="81">
        <v>1188.77</v>
      </c>
      <c r="C259" s="81">
        <f t="shared" si="1"/>
        <v>915.77</v>
      </c>
      <c r="D259" s="18">
        <v>0.55719999999999459</v>
      </c>
      <c r="E259" s="15">
        <v>36.191120839453191</v>
      </c>
      <c r="F259" s="7">
        <v>0</v>
      </c>
      <c r="G259" s="7">
        <v>-4.9000000000000002E-2</v>
      </c>
    </row>
    <row r="260" spans="1:7" s="6" customFormat="1">
      <c r="A260" s="41">
        <v>5000</v>
      </c>
      <c r="B260" s="81">
        <v>1190.79</v>
      </c>
      <c r="C260" s="81">
        <f t="shared" si="1"/>
        <v>917.79</v>
      </c>
      <c r="D260" s="18">
        <v>0.55150000000000432</v>
      </c>
      <c r="E260" s="15">
        <v>36.189090504490281</v>
      </c>
      <c r="F260" s="7">
        <v>0</v>
      </c>
      <c r="G260" s="7">
        <v>-4.9000000000000002E-2</v>
      </c>
    </row>
    <row r="261" spans="1:7" s="6" customFormat="1">
      <c r="A261" s="41">
        <v>5000</v>
      </c>
      <c r="B261" s="81">
        <v>1192.8</v>
      </c>
      <c r="C261" s="81">
        <f t="shared" si="1"/>
        <v>919.8</v>
      </c>
      <c r="D261" s="18">
        <v>0.55100000000000193</v>
      </c>
      <c r="E261" s="15">
        <v>36.188914293799485</v>
      </c>
      <c r="F261" s="7">
        <v>0</v>
      </c>
      <c r="G261" s="7">
        <v>-4.9000000000000002E-2</v>
      </c>
    </row>
    <row r="262" spans="1:7" s="6" customFormat="1">
      <c r="A262" s="41">
        <v>5000</v>
      </c>
      <c r="B262" s="81">
        <v>1194.81</v>
      </c>
      <c r="C262" s="81">
        <f t="shared" si="1"/>
        <v>921.81</v>
      </c>
      <c r="D262" s="18">
        <v>0.54710000000000036</v>
      </c>
      <c r="E262" s="15">
        <v>36.187525660916812</v>
      </c>
      <c r="F262" s="7">
        <v>0</v>
      </c>
      <c r="G262" s="7">
        <v>-4.9000000000000002E-2</v>
      </c>
    </row>
    <row r="263" spans="1:7" s="6" customFormat="1">
      <c r="A263" s="41">
        <v>5000</v>
      </c>
      <c r="B263" s="81">
        <v>1196.83</v>
      </c>
      <c r="C263" s="81">
        <f t="shared" si="1"/>
        <v>923.82999999999993</v>
      </c>
      <c r="D263" s="18">
        <v>0.54120000000000346</v>
      </c>
      <c r="E263" s="15">
        <v>36.185423746167473</v>
      </c>
      <c r="F263" s="7">
        <v>0</v>
      </c>
      <c r="G263" s="7">
        <v>-4.9000000000000002E-2</v>
      </c>
    </row>
    <row r="264" spans="1:7" s="6" customFormat="1">
      <c r="A264" s="41">
        <v>5000</v>
      </c>
      <c r="B264" s="81">
        <v>1198.8399999999999</v>
      </c>
      <c r="C264" s="81">
        <f t="shared" si="1"/>
        <v>925.83999999999992</v>
      </c>
      <c r="D264" s="18">
        <v>0.53820000000000334</v>
      </c>
      <c r="E264" s="15">
        <v>36.184355857156262</v>
      </c>
      <c r="F264" s="7">
        <v>0</v>
      </c>
      <c r="G264" s="7">
        <v>-4.9000000000000002E-2</v>
      </c>
    </row>
    <row r="265" spans="1:7" s="6" customFormat="1">
      <c r="A265" s="41">
        <v>5000</v>
      </c>
      <c r="B265" s="81">
        <v>1200.8499999999999</v>
      </c>
      <c r="C265" s="81">
        <f t="shared" si="1"/>
        <v>927.84999999999991</v>
      </c>
      <c r="D265" s="18">
        <v>0.53690000000000282</v>
      </c>
      <c r="E265" s="15">
        <v>36.183894031704213</v>
      </c>
      <c r="F265" s="7">
        <v>0</v>
      </c>
      <c r="G265" s="7">
        <v>-4.9000000000000002E-2</v>
      </c>
    </row>
    <row r="266" spans="1:7" s="6" customFormat="1">
      <c r="A266" s="41">
        <v>5000</v>
      </c>
      <c r="B266" s="81">
        <v>1202.8699999999999</v>
      </c>
      <c r="C266" s="81">
        <f t="shared" si="1"/>
        <v>929.86999999999989</v>
      </c>
      <c r="D266" s="18">
        <v>0.53260000000000218</v>
      </c>
      <c r="E266" s="15">
        <v>36.18236366214942</v>
      </c>
      <c r="F266" s="7">
        <v>0</v>
      </c>
      <c r="G266" s="7">
        <v>-4.9000000000000002E-2</v>
      </c>
    </row>
    <row r="267" spans="1:7" s="6" customFormat="1">
      <c r="A267" s="41">
        <v>5000</v>
      </c>
      <c r="B267" s="81">
        <v>1204.8800000000001</v>
      </c>
      <c r="C267" s="81">
        <f t="shared" si="1"/>
        <v>931.88000000000011</v>
      </c>
      <c r="D267" s="18">
        <v>0.53100000000000591</v>
      </c>
      <c r="E267" s="15">
        <v>36.18179694346837</v>
      </c>
      <c r="F267" s="7">
        <v>0</v>
      </c>
      <c r="G267" s="7">
        <v>-4.9000000000000002E-2</v>
      </c>
    </row>
    <row r="268" spans="1:7" s="6" customFormat="1">
      <c r="A268" s="41">
        <v>5000</v>
      </c>
      <c r="B268" s="81">
        <v>1206.8900000000001</v>
      </c>
      <c r="C268" s="81">
        <f t="shared" si="1"/>
        <v>933.8900000000001</v>
      </c>
      <c r="D268" s="18">
        <v>0.5233999999999952</v>
      </c>
      <c r="E268" s="15">
        <v>36.179083125919291</v>
      </c>
      <c r="F268" s="7">
        <v>0</v>
      </c>
      <c r="G268" s="7">
        <v>-4.9000000000000002E-2</v>
      </c>
    </row>
    <row r="269" spans="1:7" s="6" customFormat="1">
      <c r="A269" s="41">
        <v>5000</v>
      </c>
      <c r="B269" s="81">
        <v>1208.9100000000001</v>
      </c>
      <c r="C269" s="81">
        <f t="shared" si="1"/>
        <v>935.91000000000008</v>
      </c>
      <c r="D269" s="18">
        <v>0.52179999999999893</v>
      </c>
      <c r="E269" s="15">
        <v>36.178520084591248</v>
      </c>
      <c r="F269" s="7">
        <v>0</v>
      </c>
      <c r="G269" s="7">
        <v>-4.9000000000000002E-2</v>
      </c>
    </row>
    <row r="270" spans="1:7" s="6" customFormat="1">
      <c r="A270" s="41">
        <v>5000</v>
      </c>
      <c r="B270" s="81">
        <v>1210.92</v>
      </c>
      <c r="C270" s="81">
        <f t="shared" ref="C270:C276" si="2">B270-273</f>
        <v>937.92000000000007</v>
      </c>
      <c r="D270" s="18">
        <v>0.52079999999999416</v>
      </c>
      <c r="E270" s="15">
        <v>36.178166334763873</v>
      </c>
      <c r="F270" s="7">
        <v>0</v>
      </c>
      <c r="G270" s="7">
        <v>-4.9000000000000002E-2</v>
      </c>
    </row>
    <row r="271" spans="1:7" s="6" customFormat="1">
      <c r="A271" s="41">
        <v>5000</v>
      </c>
      <c r="B271" s="81">
        <v>1212.93</v>
      </c>
      <c r="C271" s="81">
        <f t="shared" si="2"/>
        <v>939.93000000000006</v>
      </c>
      <c r="D271" s="18">
        <v>0.51720000000000255</v>
      </c>
      <c r="E271" s="15">
        <v>36.176885574271196</v>
      </c>
      <c r="F271" s="7">
        <v>0</v>
      </c>
      <c r="G271" s="7">
        <v>-4.9000000000000002E-2</v>
      </c>
    </row>
    <row r="272" spans="1:7" s="6" customFormat="1">
      <c r="A272" s="41">
        <v>5000</v>
      </c>
      <c r="B272" s="81">
        <v>1214.95</v>
      </c>
      <c r="C272" s="81">
        <f t="shared" si="2"/>
        <v>941.95</v>
      </c>
      <c r="D272" s="18">
        <v>0.51439999999999486</v>
      </c>
      <c r="E272" s="15">
        <v>36.175890326975463</v>
      </c>
      <c r="F272" s="7">
        <v>0</v>
      </c>
      <c r="G272" s="7">
        <v>-4.9000000000000002E-2</v>
      </c>
    </row>
    <row r="273" spans="1:7" s="6" customFormat="1">
      <c r="A273" s="41">
        <v>5000</v>
      </c>
      <c r="B273" s="81">
        <v>1216.96</v>
      </c>
      <c r="C273" s="81">
        <f t="shared" si="2"/>
        <v>943.96</v>
      </c>
      <c r="D273" s="18">
        <v>0.50950000000000273</v>
      </c>
      <c r="E273" s="15">
        <v>36.174144527691851</v>
      </c>
      <c r="F273" s="7">
        <v>0</v>
      </c>
      <c r="G273" s="7">
        <v>-4.9000000000000002E-2</v>
      </c>
    </row>
    <row r="274" spans="1:7" s="6" customFormat="1">
      <c r="A274" s="41">
        <v>5000</v>
      </c>
      <c r="B274" s="81">
        <v>1218.97</v>
      </c>
      <c r="C274" s="81">
        <f t="shared" si="2"/>
        <v>945.97</v>
      </c>
      <c r="D274" s="18">
        <v>0.50830000000000553</v>
      </c>
      <c r="E274" s="15">
        <v>36.17371790033306</v>
      </c>
      <c r="F274" s="7">
        <v>0</v>
      </c>
      <c r="G274" s="7">
        <v>-4.9000000000000002E-2</v>
      </c>
    </row>
    <row r="275" spans="1:7" s="6" customFormat="1">
      <c r="A275" s="41">
        <v>5000</v>
      </c>
      <c r="B275" s="81">
        <v>1220.99</v>
      </c>
      <c r="C275" s="81">
        <f t="shared" si="2"/>
        <v>947.99</v>
      </c>
      <c r="D275" s="18">
        <v>0.50520000000000209</v>
      </c>
      <c r="E275" s="15">
        <v>36.172617538479145</v>
      </c>
      <c r="F275" s="7">
        <v>0</v>
      </c>
      <c r="G275" s="7">
        <v>-4.9000000000000002E-2</v>
      </c>
    </row>
    <row r="276" spans="1:7" s="6" customFormat="1">
      <c r="A276" s="98">
        <v>5000</v>
      </c>
      <c r="B276" s="126">
        <v>1223</v>
      </c>
      <c r="C276" s="126">
        <f t="shared" si="2"/>
        <v>950</v>
      </c>
      <c r="D276" s="19">
        <v>0.50289999999999679</v>
      </c>
      <c r="E276" s="16">
        <v>36.171800340362928</v>
      </c>
      <c r="F276" s="10">
        <v>0</v>
      </c>
      <c r="G276" s="10">
        <v>-4.9000000000000002E-2</v>
      </c>
    </row>
    <row r="277" spans="1:7" s="6" customFormat="1">
      <c r="A277" s="127"/>
      <c r="B277" s="127"/>
      <c r="C277" s="127"/>
    </row>
    <row r="278" spans="1:7" s="6" customFormat="1">
      <c r="A278" s="127"/>
      <c r="B278" s="127"/>
      <c r="C278" s="127"/>
    </row>
    <row r="279" spans="1:7" s="6" customFormat="1" ht="15">
      <c r="A279" s="142" t="s">
        <v>326</v>
      </c>
    </row>
    <row r="280" spans="1:7" s="6" customFormat="1" ht="15">
      <c r="A280" s="141" t="s">
        <v>308</v>
      </c>
    </row>
    <row r="281" spans="1:7" ht="15">
      <c r="A281" s="141" t="s">
        <v>309</v>
      </c>
    </row>
  </sheetData>
  <phoneticPr fontId="2" type="noConversion"/>
  <pageMargins left="0.7" right="0.7" top="0.75" bottom="0.75" header="0.3" footer="0.3"/>
  <pageSetup paperSize="9" orientation="portrait" horizontalDpi="300" verticalDpi="3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7:E37"/>
  <sheetViews>
    <sheetView zoomScaleNormal="100" workbookViewId="0"/>
  </sheetViews>
  <sheetFormatPr baseColWidth="10" defaultColWidth="8.83203125" defaultRowHeight="15"/>
  <cols>
    <col min="1" max="1" width="10.6640625" customWidth="1"/>
    <col min="2" max="2" width="14.83203125" customWidth="1"/>
    <col min="3" max="3" width="14.33203125" customWidth="1"/>
    <col min="4" max="4" width="14.6640625" customWidth="1"/>
    <col min="5" max="5" width="15.1640625" customWidth="1"/>
  </cols>
  <sheetData>
    <row r="7" spans="1:5" s="54" customFormat="1" ht="30" customHeight="1" thickBot="1">
      <c r="A7" s="53" t="s">
        <v>323</v>
      </c>
      <c r="B7" s="69"/>
      <c r="C7" s="69"/>
      <c r="D7" s="69"/>
      <c r="E7" s="69"/>
    </row>
    <row r="8" spans="1:5" s="14" customFormat="1" ht="18">
      <c r="A8" s="84" t="s">
        <v>230</v>
      </c>
      <c r="B8" s="84" t="s">
        <v>231</v>
      </c>
      <c r="C8" s="84" t="s">
        <v>222</v>
      </c>
      <c r="D8" s="84" t="s">
        <v>232</v>
      </c>
      <c r="E8" s="84" t="s">
        <v>229</v>
      </c>
    </row>
    <row r="9" spans="1:5" s="6" customFormat="1" ht="14">
      <c r="A9" s="6">
        <v>0</v>
      </c>
      <c r="B9" s="6">
        <v>10</v>
      </c>
      <c r="C9" s="6">
        <v>140</v>
      </c>
      <c r="D9" s="39">
        <v>140</v>
      </c>
      <c r="E9" s="7">
        <v>0.04</v>
      </c>
    </row>
    <row r="10" spans="1:5" s="6" customFormat="1" ht="14">
      <c r="A10" s="6">
        <v>10</v>
      </c>
      <c r="B10" s="6">
        <v>10</v>
      </c>
      <c r="C10" s="6">
        <v>140</v>
      </c>
      <c r="D10" s="39">
        <v>127</v>
      </c>
      <c r="E10" s="7">
        <v>8.1889763779527634E-3</v>
      </c>
    </row>
    <row r="11" spans="1:5" s="6" customFormat="1" ht="14">
      <c r="A11" s="6">
        <v>20</v>
      </c>
      <c r="B11" s="6">
        <v>10</v>
      </c>
      <c r="C11" s="6">
        <v>140</v>
      </c>
      <c r="D11" s="39">
        <v>114</v>
      </c>
      <c r="E11" s="7">
        <v>-3.0877192982456135E-2</v>
      </c>
    </row>
    <row r="12" spans="1:5" s="6" customFormat="1" ht="14">
      <c r="A12" s="6">
        <v>30</v>
      </c>
      <c r="B12" s="6">
        <v>10</v>
      </c>
      <c r="C12" s="6">
        <v>140</v>
      </c>
      <c r="D12" s="39">
        <v>101</v>
      </c>
      <c r="E12" s="7">
        <v>-0.08</v>
      </c>
    </row>
    <row r="13" spans="1:5" s="6" customFormat="1" ht="14">
      <c r="A13" s="6">
        <v>40</v>
      </c>
      <c r="B13" s="6">
        <v>10</v>
      </c>
      <c r="C13" s="6">
        <v>140</v>
      </c>
      <c r="D13" s="39">
        <v>88</v>
      </c>
      <c r="E13" s="7">
        <v>-0.14363636363636365</v>
      </c>
    </row>
    <row r="14" spans="1:5" s="6" customFormat="1" ht="14">
      <c r="A14" s="6">
        <v>50</v>
      </c>
      <c r="B14" s="6">
        <v>10</v>
      </c>
      <c r="C14" s="6">
        <v>140</v>
      </c>
      <c r="D14" s="39">
        <v>75</v>
      </c>
      <c r="E14" s="7">
        <v>-0.22933333333333333</v>
      </c>
    </row>
    <row r="15" spans="1:5" s="6" customFormat="1" ht="14">
      <c r="A15" s="6">
        <v>60</v>
      </c>
      <c r="B15" s="6">
        <v>10</v>
      </c>
      <c r="C15" s="6">
        <v>140</v>
      </c>
      <c r="D15" s="39">
        <v>62</v>
      </c>
      <c r="E15" s="7">
        <v>-0.35096774193548386</v>
      </c>
    </row>
    <row r="16" spans="1:5" s="6" customFormat="1" ht="14">
      <c r="A16" s="6">
        <v>70</v>
      </c>
      <c r="B16" s="6">
        <v>10</v>
      </c>
      <c r="C16" s="6">
        <v>140</v>
      </c>
      <c r="D16" s="39">
        <v>49.000000000000007</v>
      </c>
      <c r="E16" s="7">
        <v>-0.53714285714285703</v>
      </c>
    </row>
    <row r="17" spans="1:5" s="6" customFormat="1" ht="14">
      <c r="A17" s="6">
        <v>80</v>
      </c>
      <c r="B17" s="6">
        <v>10</v>
      </c>
      <c r="C17" s="6">
        <v>140</v>
      </c>
      <c r="D17" s="39">
        <v>35.999999999999993</v>
      </c>
      <c r="E17" s="7">
        <v>-0.85777777777777797</v>
      </c>
    </row>
    <row r="18" spans="1:5" s="6" customFormat="1" ht="14">
      <c r="A18" s="6">
        <v>90</v>
      </c>
      <c r="B18" s="6">
        <v>10</v>
      </c>
      <c r="C18" s="6">
        <v>140</v>
      </c>
      <c r="D18" s="39">
        <v>22.999999999999996</v>
      </c>
      <c r="E18" s="7">
        <v>-1.5408695652173914</v>
      </c>
    </row>
    <row r="19" spans="1:5" s="6" customFormat="1" ht="14">
      <c r="A19" s="9">
        <v>100</v>
      </c>
      <c r="B19" s="9">
        <v>10</v>
      </c>
      <c r="C19" s="9">
        <v>140</v>
      </c>
      <c r="D19" s="85">
        <v>10</v>
      </c>
      <c r="E19" s="10">
        <v>-4</v>
      </c>
    </row>
    <row r="20" spans="1:5" s="6" customFormat="1" ht="14">
      <c r="A20" s="6">
        <v>0</v>
      </c>
      <c r="B20" s="6">
        <v>10</v>
      </c>
      <c r="C20" s="6">
        <v>25</v>
      </c>
      <c r="D20" s="6">
        <v>25</v>
      </c>
      <c r="E20" s="7">
        <v>0.04</v>
      </c>
    </row>
    <row r="21" spans="1:5" s="6" customFormat="1" ht="14">
      <c r="A21" s="6">
        <v>10</v>
      </c>
      <c r="B21" s="6">
        <v>10</v>
      </c>
      <c r="C21" s="6">
        <v>25</v>
      </c>
      <c r="D21" s="39">
        <v>23.5</v>
      </c>
      <c r="E21" s="7">
        <v>-0.13191489361702127</v>
      </c>
    </row>
    <row r="22" spans="1:5" s="6" customFormat="1" ht="14">
      <c r="A22" s="6">
        <v>20</v>
      </c>
      <c r="B22" s="6">
        <v>10</v>
      </c>
      <c r="C22" s="6">
        <v>25</v>
      </c>
      <c r="D22" s="39">
        <v>22</v>
      </c>
      <c r="E22" s="7">
        <v>-0.32727272727272727</v>
      </c>
    </row>
    <row r="23" spans="1:5" s="6" customFormat="1" ht="14">
      <c r="A23" s="6">
        <v>30</v>
      </c>
      <c r="B23" s="6">
        <v>10</v>
      </c>
      <c r="C23" s="6">
        <v>25</v>
      </c>
      <c r="D23" s="39">
        <v>20.5</v>
      </c>
      <c r="E23" s="7">
        <v>-0.551219512195122</v>
      </c>
    </row>
    <row r="24" spans="1:5" s="6" customFormat="1" ht="14">
      <c r="A24" s="6">
        <v>40</v>
      </c>
      <c r="B24" s="6">
        <v>10</v>
      </c>
      <c r="C24" s="6">
        <v>25</v>
      </c>
      <c r="D24" s="39">
        <v>19</v>
      </c>
      <c r="E24" s="7">
        <v>-0.81052631578947365</v>
      </c>
    </row>
    <row r="25" spans="1:5" s="6" customFormat="1" ht="14">
      <c r="A25" s="6">
        <v>50</v>
      </c>
      <c r="B25" s="6">
        <v>10</v>
      </c>
      <c r="C25" s="6">
        <v>25</v>
      </c>
      <c r="D25" s="39">
        <v>17.5</v>
      </c>
      <c r="E25" s="7">
        <v>-1.1142857142857143</v>
      </c>
    </row>
    <row r="26" spans="1:5" s="6" customFormat="1" ht="14">
      <c r="A26" s="6">
        <v>60</v>
      </c>
      <c r="B26" s="6">
        <v>10</v>
      </c>
      <c r="C26" s="6">
        <v>25</v>
      </c>
      <c r="D26" s="39">
        <v>16</v>
      </c>
      <c r="E26" s="7">
        <v>-1.4750000000000001</v>
      </c>
    </row>
    <row r="27" spans="1:5" s="6" customFormat="1" ht="14">
      <c r="A27" s="6">
        <v>70</v>
      </c>
      <c r="B27" s="6">
        <v>10</v>
      </c>
      <c r="C27" s="6">
        <v>25</v>
      </c>
      <c r="D27" s="39">
        <v>14.5</v>
      </c>
      <c r="E27" s="7">
        <v>-1.9103448275862069</v>
      </c>
    </row>
    <row r="28" spans="1:5" s="6" customFormat="1" ht="14">
      <c r="A28" s="6">
        <v>80</v>
      </c>
      <c r="B28" s="6">
        <v>10</v>
      </c>
      <c r="C28" s="6">
        <v>25</v>
      </c>
      <c r="D28" s="39">
        <v>13</v>
      </c>
      <c r="E28" s="7">
        <v>-2.4461538461538463</v>
      </c>
    </row>
    <row r="29" spans="1:5" s="6" customFormat="1" ht="14">
      <c r="A29" s="6">
        <v>90</v>
      </c>
      <c r="B29" s="6">
        <v>10</v>
      </c>
      <c r="C29" s="6">
        <v>25</v>
      </c>
      <c r="D29" s="39">
        <v>11.5</v>
      </c>
      <c r="E29" s="7">
        <v>-3.1217391304347823</v>
      </c>
    </row>
    <row r="30" spans="1:5" s="6" customFormat="1" ht="14">
      <c r="A30" s="9">
        <v>100</v>
      </c>
      <c r="B30" s="9">
        <v>10</v>
      </c>
      <c r="C30" s="9">
        <v>25</v>
      </c>
      <c r="D30" s="85">
        <v>10</v>
      </c>
      <c r="E30" s="10">
        <v>-4</v>
      </c>
    </row>
    <row r="31" spans="1:5" s="6" customFormat="1" ht="14"/>
    <row r="32" spans="1:5" s="6" customFormat="1">
      <c r="D32"/>
      <c r="E32"/>
    </row>
    <row r="33" spans="1:5" s="6" customFormat="1">
      <c r="A33" s="142" t="s">
        <v>326</v>
      </c>
      <c r="D33"/>
      <c r="E33"/>
    </row>
    <row r="34" spans="1:5" s="6" customFormat="1">
      <c r="A34" s="141" t="s">
        <v>308</v>
      </c>
      <c r="D34"/>
      <c r="E34"/>
    </row>
    <row r="35" spans="1:5" s="6" customFormat="1">
      <c r="A35" s="141" t="s">
        <v>309</v>
      </c>
      <c r="D35"/>
      <c r="E35"/>
    </row>
    <row r="36" spans="1:5" s="6" customFormat="1">
      <c r="D36"/>
      <c r="E36"/>
    </row>
    <row r="37" spans="1:5" s="6" customFormat="1">
      <c r="D37"/>
      <c r="E37"/>
    </row>
  </sheetData>
  <phoneticPr fontId="2" type="noConversion"/>
  <pageMargins left="0.7" right="0.7" top="0.75" bottom="0.75" header="0.3" footer="0.3"/>
  <pageSetup paperSize="9" orientation="portrait" horizontalDpi="300" verticalDpi="30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7:R32"/>
  <sheetViews>
    <sheetView zoomScaleNormal="100" workbookViewId="0"/>
  </sheetViews>
  <sheetFormatPr baseColWidth="10" defaultColWidth="9" defaultRowHeight="14"/>
  <cols>
    <col min="1" max="1" width="14.33203125" style="2" customWidth="1"/>
    <col min="2" max="2" width="11.83203125" style="2" customWidth="1"/>
    <col min="3" max="3" width="19.33203125" style="2" customWidth="1"/>
    <col min="4" max="6" width="9" style="2"/>
    <col min="7" max="7" width="10.5" style="2" customWidth="1"/>
    <col min="8" max="8" width="9" style="2"/>
    <col min="9" max="9" width="9.6640625" style="2" customWidth="1"/>
    <col min="10" max="10" width="9.83203125" style="2" customWidth="1"/>
    <col min="11" max="11" width="10.33203125" style="2" customWidth="1"/>
    <col min="12" max="12" width="10.1640625" style="2" customWidth="1"/>
    <col min="13" max="16" width="10.6640625" style="2" customWidth="1"/>
    <col min="17" max="17" width="10.1640625" style="2" customWidth="1"/>
    <col min="18" max="18" width="24.33203125" style="2" customWidth="1"/>
    <col min="19" max="16384" width="9" style="2"/>
  </cols>
  <sheetData>
    <row r="7" spans="1:18" s="88" customFormat="1" ht="28.5" customHeight="1" thickBot="1">
      <c r="A7" s="89" t="s">
        <v>324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</row>
    <row r="8" spans="1:18" ht="18">
      <c r="A8" s="27"/>
      <c r="B8" s="152" t="s">
        <v>234</v>
      </c>
      <c r="C8" s="152"/>
      <c r="D8" s="129" t="s">
        <v>213</v>
      </c>
      <c r="E8" s="129" t="s">
        <v>274</v>
      </c>
      <c r="F8" s="129" t="s">
        <v>275</v>
      </c>
      <c r="G8" s="129" t="s">
        <v>276</v>
      </c>
      <c r="H8" s="129" t="s">
        <v>277</v>
      </c>
      <c r="I8" s="129" t="s">
        <v>278</v>
      </c>
      <c r="J8" s="129" t="s">
        <v>235</v>
      </c>
      <c r="K8" s="129" t="s">
        <v>236</v>
      </c>
      <c r="L8" s="129" t="s">
        <v>237</v>
      </c>
      <c r="M8" s="129" t="s">
        <v>279</v>
      </c>
      <c r="N8" s="129" t="s">
        <v>280</v>
      </c>
      <c r="O8" s="129" t="s">
        <v>281</v>
      </c>
      <c r="P8" s="129" t="s">
        <v>239</v>
      </c>
      <c r="Q8" s="129" t="s">
        <v>238</v>
      </c>
      <c r="R8" s="129"/>
    </row>
    <row r="9" spans="1:18" ht="19.5" customHeight="1">
      <c r="A9" s="146" t="s">
        <v>209</v>
      </c>
      <c r="B9" s="146" t="s">
        <v>210</v>
      </c>
      <c r="C9" s="90" t="s">
        <v>240</v>
      </c>
      <c r="D9" s="40">
        <v>77.8</v>
      </c>
      <c r="E9" s="40">
        <v>0.28799999999999998</v>
      </c>
      <c r="F9" s="24">
        <v>62.374000000000002</v>
      </c>
      <c r="G9" s="24">
        <v>20.073</v>
      </c>
      <c r="H9" s="24">
        <v>1.016</v>
      </c>
      <c r="I9" s="24">
        <v>7.743038799999999</v>
      </c>
      <c r="J9" s="24">
        <v>0.1</v>
      </c>
      <c r="K9" s="24">
        <v>2.1670000000000003</v>
      </c>
      <c r="L9" s="24">
        <v>0.47000000000000003</v>
      </c>
      <c r="M9" s="24">
        <v>0.84199999999999997</v>
      </c>
      <c r="N9" s="24">
        <v>3.2050000000000005</v>
      </c>
      <c r="O9" s="24">
        <v>0.12300000000000003</v>
      </c>
      <c r="P9" s="24">
        <v>1.4430000000000001</v>
      </c>
      <c r="Q9" s="24">
        <v>99.556038799999996</v>
      </c>
      <c r="R9" s="146" t="s">
        <v>211</v>
      </c>
    </row>
    <row r="10" spans="1:18" ht="16">
      <c r="A10" s="147"/>
      <c r="B10" s="148"/>
      <c r="C10" s="92" t="s">
        <v>241</v>
      </c>
      <c r="D10" s="9">
        <v>70.400000000000006</v>
      </c>
      <c r="E10" s="9">
        <v>0.216</v>
      </c>
      <c r="F10" s="15">
        <v>73.313949579831885</v>
      </c>
      <c r="G10" s="15">
        <v>13.63042016806723</v>
      </c>
      <c r="H10" s="15">
        <v>0.26823529411764718</v>
      </c>
      <c r="I10" s="15">
        <v>2.1159975462184875</v>
      </c>
      <c r="J10" s="15">
        <v>0.32445378151260512</v>
      </c>
      <c r="K10" s="15">
        <v>0.58882352941176463</v>
      </c>
      <c r="L10" s="15">
        <v>1.1873109243697482</v>
      </c>
      <c r="M10" s="15">
        <v>2.7762184873949574</v>
      </c>
      <c r="N10" s="15">
        <v>4.6788235294117646</v>
      </c>
      <c r="O10" s="15">
        <v>0.12554621848739497</v>
      </c>
      <c r="P10" s="15">
        <v>0.67392523364485946</v>
      </c>
      <c r="Q10" s="15">
        <v>99.646953999999994</v>
      </c>
      <c r="R10" s="148"/>
    </row>
    <row r="11" spans="1:18">
      <c r="A11" s="147"/>
      <c r="B11" s="143" t="s">
        <v>212</v>
      </c>
      <c r="C11" s="40" t="s">
        <v>31</v>
      </c>
      <c r="D11" s="40">
        <v>160.5</v>
      </c>
      <c r="E11" s="40">
        <v>0.18099999999999999</v>
      </c>
      <c r="F11" s="24">
        <v>67.239999999999995</v>
      </c>
      <c r="G11" s="24">
        <v>0.13800000000000001</v>
      </c>
      <c r="H11" s="24">
        <v>16.899999999999999</v>
      </c>
      <c r="I11" s="24">
        <v>1.08</v>
      </c>
      <c r="J11" s="24">
        <v>0.24</v>
      </c>
      <c r="K11" s="24">
        <v>4.2000000000000003E-2</v>
      </c>
      <c r="L11" s="24">
        <v>2.08</v>
      </c>
      <c r="M11" s="24">
        <v>2.96</v>
      </c>
      <c r="N11" s="24">
        <v>8.06</v>
      </c>
      <c r="O11" s="24">
        <v>0.86699999999999999</v>
      </c>
      <c r="P11" s="24">
        <v>0.63</v>
      </c>
      <c r="Q11" s="24">
        <v>100.23699999999998</v>
      </c>
      <c r="R11" s="146" t="s">
        <v>310</v>
      </c>
    </row>
    <row r="12" spans="1:18">
      <c r="A12" s="147"/>
      <c r="B12" s="145"/>
      <c r="C12" s="9" t="s">
        <v>34</v>
      </c>
      <c r="D12" s="9">
        <v>36</v>
      </c>
      <c r="E12" s="9">
        <v>-4.9000000000000002E-2</v>
      </c>
      <c r="F12" s="16">
        <v>78.37</v>
      </c>
      <c r="G12" s="16">
        <v>13.05</v>
      </c>
      <c r="H12" s="16">
        <v>2.8000000000000001E-2</v>
      </c>
      <c r="I12" s="16">
        <v>0.84</v>
      </c>
      <c r="J12" s="16">
        <v>0.109</v>
      </c>
      <c r="K12" s="16">
        <v>0.08</v>
      </c>
      <c r="L12" s="16">
        <v>0.44</v>
      </c>
      <c r="M12" s="16">
        <v>1.45</v>
      </c>
      <c r="N12" s="16">
        <v>5.73</v>
      </c>
      <c r="O12" s="16">
        <v>0.27900000000000003</v>
      </c>
      <c r="P12" s="16">
        <v>0.5</v>
      </c>
      <c r="Q12" s="16">
        <v>100.876</v>
      </c>
      <c r="R12" s="148"/>
    </row>
    <row r="13" spans="1:18" ht="15">
      <c r="A13" s="147"/>
      <c r="B13" s="144" t="s">
        <v>212</v>
      </c>
      <c r="C13" s="6" t="s">
        <v>243</v>
      </c>
      <c r="D13" s="6">
        <v>140</v>
      </c>
      <c r="E13" s="7">
        <v>0.04</v>
      </c>
      <c r="R13" s="147" t="s">
        <v>214</v>
      </c>
    </row>
    <row r="14" spans="1:18" ht="15">
      <c r="A14" s="148"/>
      <c r="B14" s="145"/>
      <c r="C14" s="9" t="s">
        <v>244</v>
      </c>
      <c r="D14" s="9">
        <v>25</v>
      </c>
      <c r="E14" s="10">
        <v>0.04</v>
      </c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148"/>
    </row>
    <row r="15" spans="1:18">
      <c r="A15" s="87"/>
    </row>
    <row r="16" spans="1:18">
      <c r="A16" s="87"/>
    </row>
    <row r="17" spans="1:18" ht="18">
      <c r="A17" s="130" t="s">
        <v>215</v>
      </c>
      <c r="B17" s="131" t="s">
        <v>282</v>
      </c>
      <c r="C17" s="131" t="s">
        <v>283</v>
      </c>
    </row>
    <row r="18" spans="1:18" ht="15">
      <c r="A18" s="86" t="s">
        <v>216</v>
      </c>
      <c r="B18" s="6">
        <v>4.47</v>
      </c>
      <c r="C18" s="6">
        <v>0.02</v>
      </c>
    </row>
    <row r="19" spans="1:18" ht="15">
      <c r="A19" s="86" t="s">
        <v>217</v>
      </c>
      <c r="B19" s="6">
        <v>3.87</v>
      </c>
      <c r="C19" s="6">
        <v>-0.13</v>
      </c>
    </row>
    <row r="20" spans="1:18" ht="15">
      <c r="A20" s="86" t="s">
        <v>218</v>
      </c>
      <c r="B20" s="6">
        <v>0.22</v>
      </c>
      <c r="C20" s="6">
        <v>-7.0000000000000007E-2</v>
      </c>
    </row>
    <row r="21" spans="1:18" ht="15">
      <c r="A21" s="86" t="s">
        <v>219</v>
      </c>
      <c r="B21" s="6">
        <v>0.05</v>
      </c>
      <c r="C21" s="6">
        <v>0.21</v>
      </c>
    </row>
    <row r="22" spans="1:18" ht="15">
      <c r="A22" s="92" t="s">
        <v>220</v>
      </c>
      <c r="B22" s="9">
        <v>0</v>
      </c>
      <c r="C22" s="9" t="s">
        <v>233</v>
      </c>
      <c r="I22" s="15"/>
      <c r="J22" s="15"/>
      <c r="L22" s="15"/>
      <c r="M22" s="15"/>
      <c r="N22" s="15"/>
      <c r="O22" s="15"/>
      <c r="P22" s="15"/>
      <c r="Q22" s="15"/>
      <c r="R22" s="15"/>
    </row>
    <row r="24" spans="1:18" ht="15">
      <c r="A24" s="2" t="s">
        <v>242</v>
      </c>
    </row>
    <row r="25" spans="1:18" ht="15">
      <c r="A25" s="2" t="s">
        <v>245</v>
      </c>
    </row>
    <row r="26" spans="1:18" ht="15">
      <c r="A26" s="2" t="s">
        <v>246</v>
      </c>
    </row>
    <row r="27" spans="1:18" ht="15">
      <c r="A27" s="2" t="s">
        <v>247</v>
      </c>
    </row>
    <row r="30" spans="1:18" ht="15">
      <c r="A30" s="142" t="s">
        <v>326</v>
      </c>
    </row>
    <row r="31" spans="1:18" ht="15">
      <c r="A31" s="141" t="s">
        <v>308</v>
      </c>
    </row>
    <row r="32" spans="1:18" ht="15">
      <c r="A32" s="141" t="s">
        <v>309</v>
      </c>
    </row>
  </sheetData>
  <mergeCells count="8">
    <mergeCell ref="B8:C8"/>
    <mergeCell ref="A9:A14"/>
    <mergeCell ref="B9:B10"/>
    <mergeCell ref="R9:R10"/>
    <mergeCell ref="B11:B12"/>
    <mergeCell ref="B13:B14"/>
    <mergeCell ref="R11:R12"/>
    <mergeCell ref="R13:R14"/>
  </mergeCells>
  <phoneticPr fontId="2" type="noConversion"/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Table S-1</vt:lpstr>
      <vt:lpstr>Table S-2</vt:lpstr>
      <vt:lpstr>Table S-3</vt:lpstr>
      <vt:lpstr>Table S-4</vt:lpstr>
      <vt:lpstr>Table S-5</vt:lpstr>
      <vt:lpstr>Table S-6</vt:lpstr>
      <vt:lpstr>Table S-7</vt:lpstr>
      <vt:lpstr>Sheet S-8</vt:lpstr>
      <vt:lpstr>Table S-9</vt:lpstr>
      <vt:lpstr>Table S-10</vt:lpstr>
      <vt:lpstr>Table S-11</vt:lpstr>
      <vt:lpstr>Table S-12</vt:lpstr>
      <vt:lpstr>Table S-13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RD</cp:lastModifiedBy>
  <dcterms:created xsi:type="dcterms:W3CDTF">2024-11-05T01:25:36Z</dcterms:created>
  <dcterms:modified xsi:type="dcterms:W3CDTF">2025-09-16T07:06:01Z</dcterms:modified>
</cp:coreProperties>
</file>