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40/GPL2619 Kizovski/SI/"/>
    </mc:Choice>
  </mc:AlternateContent>
  <xr:revisionPtr revIDLastSave="0" documentId="13_ncr:1_{96C697D3-2329-534A-877B-845E3CBAD3A4}" xr6:coauthVersionLast="47" xr6:coauthVersionMax="47" xr10:uidLastSave="{00000000-0000-0000-0000-000000000000}"/>
  <bookViews>
    <workbookView xWindow="31720" yWindow="500" windowWidth="30240" windowHeight="21100" xr2:uid="{00000000-000D-0000-FFFF-FFFF00000000}"/>
  </bookViews>
  <sheets>
    <sheet name="andradite" sheetId="1" r:id="rId1"/>
    <sheet name="feldspar" sheetId="3" r:id="rId2"/>
    <sheet name="pyroxene" sheetId="2" r:id="rId3"/>
    <sheet name="BSE (Silicates)" sheetId="4" r:id="rId4"/>
    <sheet name="apatite" sheetId="5" r:id="rId5"/>
    <sheet name="BSE (Apatites)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5" i="2" l="1"/>
  <c r="AH16" i="2"/>
  <c r="AH17" i="2"/>
  <c r="AH18" i="2"/>
  <c r="AH19" i="2"/>
  <c r="AH20" i="2"/>
  <c r="AP20" i="2" s="1"/>
  <c r="AH21" i="2"/>
  <c r="AH22" i="2"/>
  <c r="AH23" i="2"/>
  <c r="AH24" i="2"/>
  <c r="AH25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1" i="2"/>
  <c r="AH42" i="2"/>
  <c r="AH43" i="2"/>
  <c r="AH44" i="2"/>
  <c r="AH45" i="2"/>
  <c r="AH46" i="2"/>
  <c r="AH47" i="2"/>
  <c r="AH48" i="2"/>
  <c r="AH49" i="2"/>
  <c r="AH50" i="2"/>
  <c r="AH51" i="2"/>
  <c r="AP16" i="2"/>
  <c r="AP17" i="2"/>
  <c r="AQ17" i="2" s="1"/>
  <c r="AP18" i="2"/>
  <c r="AP19" i="2"/>
  <c r="AQ19" i="2" s="1"/>
  <c r="AP21" i="2"/>
  <c r="AQ21" i="2" s="1"/>
  <c r="AP22" i="2"/>
  <c r="AQ22" i="2"/>
  <c r="AP23" i="2"/>
  <c r="AP24" i="2"/>
  <c r="AP25" i="2"/>
  <c r="AP26" i="2"/>
  <c r="AQ26" i="2" s="1"/>
  <c r="AP27" i="2"/>
  <c r="AQ27" i="2" s="1"/>
  <c r="AP28" i="2"/>
  <c r="AP29" i="2"/>
  <c r="AQ29" i="2"/>
  <c r="AP30" i="2"/>
  <c r="AQ30" i="2" s="1"/>
  <c r="AP31" i="2"/>
  <c r="AQ31" i="2" s="1"/>
  <c r="AP32" i="2"/>
  <c r="AQ32" i="2" s="1"/>
  <c r="AP33" i="2"/>
  <c r="AQ33" i="2" s="1"/>
  <c r="AP34" i="2"/>
  <c r="AQ34" i="2" s="1"/>
  <c r="AP35" i="2"/>
  <c r="AQ35" i="2" s="1"/>
  <c r="AP36" i="2"/>
  <c r="AQ36" i="2" s="1"/>
  <c r="AP37" i="2"/>
  <c r="AP38" i="2"/>
  <c r="AQ38" i="2" s="1"/>
  <c r="AP39" i="2"/>
  <c r="AQ39" i="2"/>
  <c r="AP40" i="2"/>
  <c r="AP41" i="2"/>
  <c r="AQ41" i="2" s="1"/>
  <c r="AP42" i="2"/>
  <c r="AQ42" i="2" s="1"/>
  <c r="AP43" i="2"/>
  <c r="AQ43" i="2" s="1"/>
  <c r="AP44" i="2"/>
  <c r="AQ44" i="2"/>
  <c r="AP45" i="2"/>
  <c r="AQ45" i="2" s="1"/>
  <c r="AP46" i="2"/>
  <c r="AQ46" i="2" s="1"/>
  <c r="AP47" i="2"/>
  <c r="AQ47" i="2"/>
  <c r="AP48" i="2"/>
  <c r="AQ48" i="2" s="1"/>
  <c r="AP49" i="2"/>
  <c r="AQ49" i="2" s="1"/>
  <c r="AP50" i="2"/>
  <c r="AQ50" i="2" s="1"/>
  <c r="AP51" i="2"/>
  <c r="AQ51" i="2" s="1"/>
  <c r="AP15" i="2"/>
  <c r="AQ15" i="2" s="1"/>
  <c r="AN15" i="2"/>
  <c r="AO20" i="2" l="1"/>
  <c r="AI15" i="2" l="1"/>
  <c r="AO16" i="2"/>
  <c r="AO17" i="2"/>
  <c r="AO18" i="2"/>
  <c r="AO19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15" i="2"/>
  <c r="AN16" i="2"/>
  <c r="AN17" i="2"/>
  <c r="AM17" i="2" s="1"/>
  <c r="AN18" i="2"/>
  <c r="AN19" i="2"/>
  <c r="AM19" i="2" s="1"/>
  <c r="AM20" i="2"/>
  <c r="AN20" i="2"/>
  <c r="AN21" i="2"/>
  <c r="AM21" i="2" s="1"/>
  <c r="AN22" i="2"/>
  <c r="AM22" i="2" s="1"/>
  <c r="AN23" i="2"/>
  <c r="AN24" i="2"/>
  <c r="AN25" i="2"/>
  <c r="AN26" i="2"/>
  <c r="AM26" i="2" s="1"/>
  <c r="AN27" i="2"/>
  <c r="AM27" i="2" s="1"/>
  <c r="AN28" i="2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35" i="2"/>
  <c r="AM35" i="2" s="1"/>
  <c r="AN36" i="2"/>
  <c r="AM36" i="2" s="1"/>
  <c r="AN37" i="2"/>
  <c r="AN38" i="2"/>
  <c r="AM38" i="2" s="1"/>
  <c r="AN39" i="2"/>
  <c r="AM39" i="2" s="1"/>
  <c r="AM40" i="2"/>
  <c r="AN40" i="2"/>
  <c r="AN41" i="2"/>
  <c r="AM41" i="2" s="1"/>
  <c r="AN42" i="2"/>
  <c r="AM42" i="2" s="1"/>
  <c r="AN43" i="2"/>
  <c r="AM43" i="2" s="1"/>
  <c r="AN44" i="2"/>
  <c r="AM44" i="2" s="1"/>
  <c r="AN45" i="2"/>
  <c r="AM45" i="2" s="1"/>
  <c r="AN46" i="2"/>
  <c r="AM46" i="2" s="1"/>
  <c r="AN47" i="2"/>
  <c r="AM47" i="2" s="1"/>
  <c r="AN48" i="2"/>
  <c r="AM48" i="2" s="1"/>
  <c r="AN49" i="2"/>
  <c r="AM49" i="2" s="1"/>
  <c r="AN50" i="2"/>
  <c r="AM50" i="2" s="1"/>
  <c r="AN51" i="2"/>
  <c r="AM51" i="2" s="1"/>
  <c r="AL16" i="2"/>
  <c r="AL17" i="2"/>
  <c r="AL18" i="2"/>
  <c r="AL19" i="2"/>
  <c r="AL20" i="2"/>
  <c r="AL23" i="2"/>
  <c r="AL24" i="2"/>
  <c r="AL25" i="2"/>
  <c r="AL26" i="2"/>
  <c r="AL27" i="2"/>
  <c r="AL28" i="2"/>
  <c r="AL29" i="2"/>
  <c r="AL35" i="2"/>
  <c r="AL37" i="2"/>
  <c r="AL40" i="2"/>
  <c r="AL45" i="2"/>
  <c r="AL46" i="2"/>
  <c r="AL47" i="2"/>
  <c r="AL48" i="2"/>
  <c r="AK16" i="2"/>
  <c r="AK17" i="2"/>
  <c r="AK18" i="2"/>
  <c r="AK19" i="2"/>
  <c r="AK20" i="2"/>
  <c r="AK21" i="2"/>
  <c r="AL21" i="2" s="1"/>
  <c r="AK22" i="2"/>
  <c r="AL22" i="2" s="1"/>
  <c r="AK23" i="2"/>
  <c r="AK24" i="2"/>
  <c r="AK25" i="2"/>
  <c r="AK26" i="2"/>
  <c r="AK27" i="2"/>
  <c r="AK28" i="2"/>
  <c r="AK29" i="2"/>
  <c r="AK30" i="2"/>
  <c r="AL30" i="2" s="1"/>
  <c r="AK31" i="2"/>
  <c r="AL31" i="2" s="1"/>
  <c r="AK32" i="2"/>
  <c r="AL32" i="2" s="1"/>
  <c r="AK33" i="2"/>
  <c r="AL33" i="2" s="1"/>
  <c r="AK34" i="2"/>
  <c r="AL34" i="2" s="1"/>
  <c r="AK35" i="2"/>
  <c r="AK36" i="2"/>
  <c r="AL36" i="2" s="1"/>
  <c r="AK37" i="2"/>
  <c r="AK38" i="2"/>
  <c r="AL38" i="2" s="1"/>
  <c r="AK39" i="2"/>
  <c r="AL39" i="2" s="1"/>
  <c r="AK40" i="2"/>
  <c r="AK41" i="2"/>
  <c r="AL41" i="2" s="1"/>
  <c r="AK42" i="2"/>
  <c r="AL42" i="2" s="1"/>
  <c r="AK43" i="2"/>
  <c r="AL43" i="2" s="1"/>
  <c r="AK44" i="2"/>
  <c r="AL44" i="2" s="1"/>
  <c r="AK45" i="2"/>
  <c r="AK46" i="2"/>
  <c r="AK47" i="2"/>
  <c r="AK48" i="2"/>
  <c r="AK49" i="2"/>
  <c r="AL49" i="2" s="1"/>
  <c r="AK50" i="2"/>
  <c r="AL50" i="2" s="1"/>
  <c r="AK51" i="2"/>
  <c r="AL51" i="2" s="1"/>
  <c r="AK15" i="2"/>
  <c r="AL15" i="2" s="1"/>
  <c r="AI26" i="2"/>
  <c r="AI40" i="2"/>
  <c r="AQ40" i="2" s="1"/>
  <c r="AF51" i="2"/>
  <c r="AI51" i="2" s="1"/>
  <c r="AF50" i="2"/>
  <c r="AI50" i="2" s="1"/>
  <c r="AF49" i="2"/>
  <c r="AI49" i="2" s="1"/>
  <c r="AF48" i="2"/>
  <c r="AI48" i="2" s="1"/>
  <c r="AF47" i="2"/>
  <c r="AI47" i="2" s="1"/>
  <c r="AF46" i="2"/>
  <c r="AI46" i="2" s="1"/>
  <c r="AF45" i="2"/>
  <c r="AI45" i="2" s="1"/>
  <c r="AF44" i="2"/>
  <c r="AI44" i="2" s="1"/>
  <c r="AF43" i="2"/>
  <c r="AI43" i="2" s="1"/>
  <c r="AF42" i="2"/>
  <c r="AI42" i="2" s="1"/>
  <c r="AF41" i="2"/>
  <c r="AI41" i="2" s="1"/>
  <c r="AF39" i="2"/>
  <c r="AI39" i="2" s="1"/>
  <c r="AF38" i="2"/>
  <c r="AI38" i="2" s="1"/>
  <c r="AF37" i="2"/>
  <c r="AI37" i="2" s="1"/>
  <c r="AQ37" i="2" s="1"/>
  <c r="AF36" i="2"/>
  <c r="AI36" i="2" s="1"/>
  <c r="AF35" i="2"/>
  <c r="AI35" i="2" s="1"/>
  <c r="AF34" i="2"/>
  <c r="AI34" i="2" s="1"/>
  <c r="AF33" i="2"/>
  <c r="AI33" i="2" s="1"/>
  <c r="AF32" i="2"/>
  <c r="AI32" i="2" s="1"/>
  <c r="AF31" i="2"/>
  <c r="AI31" i="2" s="1"/>
  <c r="AF30" i="2"/>
  <c r="AI30" i="2" s="1"/>
  <c r="AF29" i="2"/>
  <c r="AI29" i="2" s="1"/>
  <c r="AF28" i="2"/>
  <c r="AI28" i="2" s="1"/>
  <c r="AQ28" i="2" s="1"/>
  <c r="AF27" i="2"/>
  <c r="AI27" i="2" s="1"/>
  <c r="AF16" i="2"/>
  <c r="AI16" i="2" s="1"/>
  <c r="AQ16" i="2" s="1"/>
  <c r="AF17" i="2"/>
  <c r="AI17" i="2" s="1"/>
  <c r="AF18" i="2"/>
  <c r="AI18" i="2" s="1"/>
  <c r="AQ18" i="2" s="1"/>
  <c r="AF19" i="2"/>
  <c r="AI19" i="2" s="1"/>
  <c r="AF20" i="2"/>
  <c r="AI20" i="2" s="1"/>
  <c r="AQ20" i="2" s="1"/>
  <c r="AF21" i="2"/>
  <c r="AI21" i="2" s="1"/>
  <c r="AF22" i="2"/>
  <c r="AI22" i="2" s="1"/>
  <c r="AF23" i="2"/>
  <c r="AI23" i="2" s="1"/>
  <c r="AQ23" i="2" s="1"/>
  <c r="AF24" i="2"/>
  <c r="AI24" i="2" s="1"/>
  <c r="AQ24" i="2" s="1"/>
  <c r="AF25" i="2"/>
  <c r="AI25" i="2" s="1"/>
  <c r="AQ25" i="2" s="1"/>
  <c r="AF15" i="2"/>
  <c r="AE51" i="2"/>
  <c r="AE50" i="2"/>
  <c r="AE49" i="2"/>
  <c r="AE48" i="2"/>
  <c r="AE47" i="2"/>
  <c r="AE46" i="2"/>
  <c r="AE45" i="2"/>
  <c r="AE44" i="2"/>
  <c r="AE43" i="2"/>
  <c r="AE42" i="2"/>
  <c r="AE41" i="2"/>
  <c r="AE39" i="2"/>
  <c r="AE38" i="2"/>
  <c r="AE37" i="2"/>
  <c r="AM37" i="2" s="1"/>
  <c r="AE36" i="2"/>
  <c r="AE35" i="2"/>
  <c r="AE34" i="2"/>
  <c r="AE33" i="2"/>
  <c r="AE32" i="2"/>
  <c r="AE31" i="2"/>
  <c r="AE30" i="2"/>
  <c r="AE29" i="2"/>
  <c r="AE28" i="2"/>
  <c r="AM28" i="2" s="1"/>
  <c r="AE27" i="2"/>
  <c r="AE25" i="2"/>
  <c r="AM25" i="2" s="1"/>
  <c r="AE24" i="2"/>
  <c r="AM24" i="2" s="1"/>
  <c r="AE23" i="2"/>
  <c r="AM23" i="2" s="1"/>
  <c r="AE22" i="2"/>
  <c r="AE21" i="2"/>
  <c r="AE20" i="2"/>
  <c r="AE19" i="2"/>
  <c r="AE18" i="2"/>
  <c r="AM18" i="2" s="1"/>
  <c r="AE17" i="2"/>
  <c r="AE16" i="2"/>
  <c r="AM16" i="2" s="1"/>
  <c r="AE15" i="2"/>
  <c r="AM15" i="2" l="1"/>
  <c r="AG15" i="2"/>
  <c r="AG51" i="2"/>
  <c r="AG50" i="2"/>
  <c r="AG49" i="2"/>
  <c r="AG48" i="2"/>
  <c r="AG47" i="2"/>
  <c r="AG46" i="2"/>
  <c r="AG45" i="2"/>
  <c r="AG44" i="2"/>
  <c r="AG43" i="2"/>
  <c r="AG42" i="2"/>
  <c r="AG41" i="2"/>
  <c r="AG39" i="2"/>
  <c r="AG38" i="2"/>
  <c r="AG37" i="2"/>
  <c r="AG36" i="2"/>
  <c r="AG35" i="2"/>
  <c r="AG34" i="2"/>
  <c r="AG33" i="2"/>
  <c r="AG32" i="2"/>
  <c r="AG31" i="2"/>
  <c r="AG30" i="2"/>
  <c r="AG29" i="2"/>
  <c r="AG28" i="2"/>
  <c r="AG27" i="2"/>
  <c r="AG16" i="2"/>
  <c r="AG17" i="2"/>
  <c r="AG18" i="2"/>
  <c r="AG19" i="2"/>
  <c r="AG20" i="2"/>
  <c r="AG21" i="2"/>
  <c r="AG22" i="2"/>
  <c r="AG23" i="2"/>
  <c r="AG24" i="2"/>
  <c r="AG25" i="2"/>
</calcChain>
</file>

<file path=xl/sharedStrings.xml><?xml version="1.0" encoding="utf-8"?>
<sst xmlns="http://schemas.openxmlformats.org/spreadsheetml/2006/main" count="1847" uniqueCount="354">
  <si>
    <t>See Tab Names for Each Mineral Table</t>
  </si>
  <si>
    <t>Accelerating potential = 15 kV, beam current = 20 nA; beam diameter = 2 microns.</t>
  </si>
  <si>
    <t>Precision is given in columns AE-AP and detection limit in columns BE-BP.</t>
  </si>
  <si>
    <t>Results_of_analyses:</t>
  </si>
  <si>
    <t>sigma_relative = Sqrt((I_unk,peak/t_peak + I_unk,bkg/t_bkg)/curr)/I_unk,net</t>
  </si>
  <si>
    <t>LLD(3-sigma) = 3*Sqrt(2)*Sqrt(I_unk,bkg /(t_unk,bkg*curr_unk))</t>
  </si>
  <si>
    <t>LLD(3-sigma) = 3*ZAF*(C_std/I_std,net)*Sqrt(2)*Sqrt(I_unk,bkg /(t_unk,bkg*curr_unk))</t>
  </si>
  <si>
    <t>oxide weight %</t>
  </si>
  <si>
    <t>cations per 6 oxygens</t>
  </si>
  <si>
    <t>Structural Sites filled following DHZ, unhide columns for details</t>
  </si>
  <si>
    <t>1-sigma relative precision based on Poisson distribution</t>
  </si>
  <si>
    <t>3-sigma lower limit of detection (net counts per second per microamp)</t>
  </si>
  <si>
    <t>3-sigma lower limit of detection (wt% oxide)</t>
  </si>
  <si>
    <t>Ix_net[/s/uA]</t>
  </si>
  <si>
    <t>Ix_bkg[/s/uA]</t>
  </si>
  <si>
    <t>k-raw</t>
  </si>
  <si>
    <t>k-ratio[wt%]</t>
  </si>
  <si>
    <t>Z_cor</t>
  </si>
  <si>
    <t>f(chi)</t>
  </si>
  <si>
    <t>A_cor</t>
  </si>
  <si>
    <t>If/Ip(char)</t>
  </si>
  <si>
    <t>If/Ip(cont)</t>
  </si>
  <si>
    <t>F_cor</t>
  </si>
  <si>
    <t>ZAF_cor</t>
  </si>
  <si>
    <t>SiO2</t>
  </si>
  <si>
    <t>Al2O3</t>
  </si>
  <si>
    <t>TiO2</t>
  </si>
  <si>
    <t>Cr2O3</t>
  </si>
  <si>
    <t>V2O3</t>
  </si>
  <si>
    <t>FeO</t>
  </si>
  <si>
    <t>MnO</t>
  </si>
  <si>
    <t>MgO</t>
  </si>
  <si>
    <t>NiO</t>
  </si>
  <si>
    <t>CaO</t>
  </si>
  <si>
    <t>Na2O</t>
  </si>
  <si>
    <t>K2O</t>
  </si>
  <si>
    <t>Total</t>
  </si>
  <si>
    <t>Si4+</t>
  </si>
  <si>
    <t>Al3+</t>
  </si>
  <si>
    <t>Ti4+</t>
  </si>
  <si>
    <t>Cr3+</t>
  </si>
  <si>
    <t>V3+</t>
  </si>
  <si>
    <t>Fe2+</t>
  </si>
  <si>
    <t>Mn2+</t>
  </si>
  <si>
    <t>Mg2+</t>
  </si>
  <si>
    <t>Ni2+</t>
  </si>
  <si>
    <t>Ca2+</t>
  </si>
  <si>
    <t>Na+</t>
  </si>
  <si>
    <t>K+</t>
  </si>
  <si>
    <t>T-Site = 2</t>
  </si>
  <si>
    <t>T-Calc (accounting for overfill)</t>
  </si>
  <si>
    <t>M1-Site = 1</t>
  </si>
  <si>
    <t>M1-Calc (accounting for overfill)</t>
  </si>
  <si>
    <t>M2-Site = 1</t>
  </si>
  <si>
    <t>Si</t>
  </si>
  <si>
    <t>Al</t>
  </si>
  <si>
    <t>Ti</t>
  </si>
  <si>
    <t>Cr</t>
  </si>
  <si>
    <t>V</t>
  </si>
  <si>
    <t>Fe</t>
  </si>
  <si>
    <t>Mn</t>
  </si>
  <si>
    <t>Mg</t>
  </si>
  <si>
    <t>Ni</t>
  </si>
  <si>
    <t>Ca</t>
  </si>
  <si>
    <t>Na</t>
  </si>
  <si>
    <t>K</t>
  </si>
  <si>
    <t>Si Ka/TAP</t>
  </si>
  <si>
    <t>Al Ka/TAP</t>
  </si>
  <si>
    <t>Ti Ka/PET</t>
  </si>
  <si>
    <t>Cr Ka/LiFL</t>
  </si>
  <si>
    <t>V Ka/LiFL</t>
  </si>
  <si>
    <t>Fe Ka/LiFH</t>
  </si>
  <si>
    <t>Mn Ka/LiFL</t>
  </si>
  <si>
    <t>Mg Ka/TAP</t>
  </si>
  <si>
    <t>Ni Ka/LiFH</t>
  </si>
  <si>
    <t>Ca Ka/PET</t>
  </si>
  <si>
    <t>Na Ka/TAP</t>
  </si>
  <si>
    <t>K Ka/PET</t>
  </si>
  <si>
    <t>Fe2O3</t>
  </si>
  <si>
    <t>NWA8171 pyroxene 01</t>
  </si>
  <si>
    <t>NWA8171 pyroxene 02</t>
  </si>
  <si>
    <t>NWA8171 pyroxene 03</t>
  </si>
  <si>
    <t>NWA8171 pyroxene 04</t>
  </si>
  <si>
    <t>NWA8171 pyroxene 05</t>
  </si>
  <si>
    <t>NWA8171 pyroxene 06</t>
  </si>
  <si>
    <t>NWA8171 pyroxene 07</t>
  </si>
  <si>
    <t>NWA8171 pyroxene 08</t>
  </si>
  <si>
    <t>NWA8171 pyroxene 09</t>
  </si>
  <si>
    <t>NWA8171 pyroxene 10</t>
  </si>
  <si>
    <t>NWA8171 pyroxene 11</t>
  </si>
  <si>
    <t>50 - Apatite</t>
  </si>
  <si>
    <t>NWA8171 pyroxene 12</t>
  </si>
  <si>
    <t>NWA8171 pyroxene 13</t>
  </si>
  <si>
    <t>NWA8171 pyroxene 14</t>
  </si>
  <si>
    <t>NWA8171 pyroxene 15</t>
  </si>
  <si>
    <t>NWA8171 pyroxene 16</t>
  </si>
  <si>
    <t>NWA8171 pyroxene 17</t>
  </si>
  <si>
    <t>NWA8171 pyroxene 18</t>
  </si>
  <si>
    <t>NWA8171 pyroxene 19</t>
  </si>
  <si>
    <t>NWA8171 pyroxene 20</t>
  </si>
  <si>
    <t>NWA8171 pyroxene 21</t>
  </si>
  <si>
    <t>NWA8171 pyroxene 22</t>
  </si>
  <si>
    <t>NWA8171 pyroxene 23</t>
  </si>
  <si>
    <t>NWA8171 pyroxene 24</t>
  </si>
  <si>
    <t>NWA8171 pyroxene 25</t>
  </si>
  <si>
    <t>64 - Clay?</t>
  </si>
  <si>
    <t>NWA8171 pyroxene 26</t>
  </si>
  <si>
    <t>NWA8171 pyroxene 27</t>
  </si>
  <si>
    <t>NWA8171 pyroxene 28</t>
  </si>
  <si>
    <t>NWA8171 pyroxene 29</t>
  </si>
  <si>
    <t>NWA8171 pyroxene 30</t>
  </si>
  <si>
    <t>NWA8171 pyroxene 31</t>
  </si>
  <si>
    <t>NWA8171 pyroxene 32</t>
  </si>
  <si>
    <t>NWA8171 pyroxene 33</t>
  </si>
  <si>
    <t>NWA8171 pyroxene 34</t>
  </si>
  <si>
    <t>NWA8171 pyroxene 35</t>
  </si>
  <si>
    <t>NWA8171 pyroxene 36</t>
  </si>
  <si>
    <t>NWA8171 pyroxene 37</t>
  </si>
  <si>
    <t>Measured_element</t>
  </si>
  <si>
    <t>:Z=</t>
  </si>
  <si>
    <t>X-ray_line=</t>
  </si>
  <si>
    <t>Accelerating_potential[kV]=</t>
  </si>
  <si>
    <t>Standard=</t>
  </si>
  <si>
    <t>S-196</t>
  </si>
  <si>
    <t>augite</t>
  </si>
  <si>
    <t>Kakanui</t>
  </si>
  <si>
    <t>NMNH</t>
  </si>
  <si>
    <t>Standard_composition:</t>
  </si>
  <si>
    <t>Z</t>
  </si>
  <si>
    <t>C[wt%]</t>
  </si>
  <si>
    <t>--</t>
  </si>
  <si>
    <t>-------</t>
  </si>
  <si>
    <t>S-465</t>
  </si>
  <si>
    <t>anorthite</t>
  </si>
  <si>
    <t>Vesuvius</t>
  </si>
  <si>
    <t>ROM</t>
  </si>
  <si>
    <t>M11008</t>
  </si>
  <si>
    <t>S-208</t>
  </si>
  <si>
    <t>rutile</t>
  </si>
  <si>
    <t>mount</t>
  </si>
  <si>
    <t>JB-15</t>
  </si>
  <si>
    <t>S-417</t>
  </si>
  <si>
    <t>synthetic</t>
  </si>
  <si>
    <t>S-403</t>
  </si>
  <si>
    <t>S-094-21</t>
  </si>
  <si>
    <t>fayalite</t>
  </si>
  <si>
    <t>JB-02</t>
  </si>
  <si>
    <t>S-170</t>
  </si>
  <si>
    <t>rhodonite</t>
  </si>
  <si>
    <t>Harvard</t>
  </si>
  <si>
    <t>S-068</t>
  </si>
  <si>
    <t>olivine</t>
  </si>
  <si>
    <t>S-493</t>
  </si>
  <si>
    <t>Ni-olivine</t>
  </si>
  <si>
    <t>from</t>
  </si>
  <si>
    <t>Ken</t>
  </si>
  <si>
    <t>Domanik</t>
  </si>
  <si>
    <t>S-021</t>
  </si>
  <si>
    <t>diopside</t>
  </si>
  <si>
    <t>S-471</t>
  </si>
  <si>
    <t>albite</t>
  </si>
  <si>
    <t>Calaveras</t>
  </si>
  <si>
    <t>Co.</t>
  </si>
  <si>
    <t>S-096</t>
  </si>
  <si>
    <t>adularia</t>
  </si>
  <si>
    <t>Or-1</t>
  </si>
  <si>
    <t>Standard_model_parameters:</t>
  </si>
  <si>
    <t>line</t>
  </si>
  <si>
    <t>std</t>
  </si>
  <si>
    <t>wt%</t>
  </si>
  <si>
    <t>Rm[mg/cm^2]</t>
  </si>
  <si>
    <t>Rx[mg/cm^2]</t>
  </si>
  <si>
    <t>phi_0</t>
  </si>
  <si>
    <t>phi_m</t>
  </si>
  <si>
    <t>mu[cm^2/g]</t>
  </si>
  <si>
    <t>R</t>
  </si>
  <si>
    <t>S</t>
  </si>
  <si>
    <t>If/Ip_char</t>
  </si>
  <si>
    <t>If/Ip_cont</t>
  </si>
  <si>
    <t>Istd[/s/uA]</t>
  </si>
  <si>
    <t>t_peak[s]</t>
  </si>
  <si>
    <t>t_bkg[s]</t>
  </si>
  <si>
    <t>bkg_off(-)[mm]</t>
  </si>
  <si>
    <t>bkg_off(+)[mm]</t>
  </si>
  <si>
    <t>Pure_element_model_parameters:</t>
  </si>
  <si>
    <t>U0</t>
  </si>
  <si>
    <t>cations per 12 oxygens</t>
  </si>
  <si>
    <t>Fe3+</t>
  </si>
  <si>
    <t>NWA8171 garnet 01</t>
  </si>
  <si>
    <t>NWA8171 garnet 02</t>
  </si>
  <si>
    <t>NWA8171 garnet 03</t>
  </si>
  <si>
    <t>NWA8171 garnet 04</t>
  </si>
  <si>
    <t>NWA8171 garnet 05</t>
  </si>
  <si>
    <t>NWA8171 garnet 06</t>
  </si>
  <si>
    <t>NWA8171 garnet 07</t>
  </si>
  <si>
    <t>NWA8171 garnet 08</t>
  </si>
  <si>
    <t>NWA8171 garnet 09</t>
  </si>
  <si>
    <t>NWA8171 garnet 10</t>
  </si>
  <si>
    <t>NWA8171 garnet 11</t>
  </si>
  <si>
    <t>NWA8171 garnet 12</t>
  </si>
  <si>
    <t>NWA8171 garnet 13</t>
  </si>
  <si>
    <t>NWA8171 garnet 14</t>
  </si>
  <si>
    <t>NWA8171 garnet 15</t>
  </si>
  <si>
    <t>NWA8171 garnet 16</t>
  </si>
  <si>
    <t>NWA8171 garnet 17</t>
  </si>
  <si>
    <t>NWA8171 garnet 18</t>
  </si>
  <si>
    <t>NWA8171 garnet 19</t>
  </si>
  <si>
    <t>NWA8171 garnet 20</t>
  </si>
  <si>
    <t>NWA8171 garnet 21</t>
  </si>
  <si>
    <t>NWA8171 garnet 22</t>
  </si>
  <si>
    <t>NWA8171 garnet 23</t>
  </si>
  <si>
    <t>NWA8171 garnet 24</t>
  </si>
  <si>
    <t>NWA8171 garnet 25</t>
  </si>
  <si>
    <t>NWA8171 garnet 26</t>
  </si>
  <si>
    <t>NWA8171 garnet 27</t>
  </si>
  <si>
    <t>NWA8171 garnet 28</t>
  </si>
  <si>
    <t>NWA8171 garnet 29</t>
  </si>
  <si>
    <t>NWA8171 garnet 30</t>
  </si>
  <si>
    <t>NWA8171 garnet 31</t>
  </si>
  <si>
    <t>NWA8171 garnet 32</t>
  </si>
  <si>
    <t>NWA8171 garnet 33</t>
  </si>
  <si>
    <t>NWA8171 garnet 34</t>
  </si>
  <si>
    <t>NWA8171 garnet 35</t>
  </si>
  <si>
    <t>NWA8171 garnet 36</t>
  </si>
  <si>
    <t>NWA8171 garnet 37</t>
  </si>
  <si>
    <t>NWA8171 garnet 38</t>
  </si>
  <si>
    <t>Accelerating potential = 15 kV, beam current = 10 nA; beam diameter = 7 microns.</t>
  </si>
  <si>
    <t>Precision is given in columns AK-AX and detection limit in columns BO-CB.</t>
  </si>
  <si>
    <t>oxide or element weight %</t>
  </si>
  <si>
    <t>cations and anions per 8 oxygens</t>
  </si>
  <si>
    <t>3-sigma lower limit of detection (wt% oxide or element)</t>
  </si>
  <si>
    <t>P2O5</t>
  </si>
  <si>
    <t>F</t>
  </si>
  <si>
    <t>Cl</t>
  </si>
  <si>
    <t>O = F</t>
  </si>
  <si>
    <t>O = Cl</t>
  </si>
  <si>
    <t>P5+</t>
  </si>
  <si>
    <t>F-</t>
  </si>
  <si>
    <t>Cl-</t>
  </si>
  <si>
    <t>Total cations</t>
  </si>
  <si>
    <t>P</t>
  </si>
  <si>
    <t>P Ka/PETH</t>
  </si>
  <si>
    <t>Fe Ka/LiFL</t>
  </si>
  <si>
    <t>Ni Ka/LiFL</t>
  </si>
  <si>
    <t>K Ka/PETH</t>
  </si>
  <si>
    <t>F Ka/TAP</t>
  </si>
  <si>
    <t>Cl Ka/PETH</t>
  </si>
  <si>
    <t>NWA8171 feldspar 01</t>
  </si>
  <si>
    <t>NWA8171 feldspar 02</t>
  </si>
  <si>
    <t>NWA8171 feldspar 03</t>
  </si>
  <si>
    <t>NWA8171 feldspar 04</t>
  </si>
  <si>
    <t>NWA8171 feldspar 05</t>
  </si>
  <si>
    <t>NWA8171 feldspar 06</t>
  </si>
  <si>
    <t>NWA8171 feldspar 07</t>
  </si>
  <si>
    <t>NWA8171 feldspar 08</t>
  </si>
  <si>
    <t>NWA8171 feldspar 09</t>
  </si>
  <si>
    <t>NWA8171 feldspar 10</t>
  </si>
  <si>
    <t>NWA8171 feldspar 11</t>
  </si>
  <si>
    <t>NWA8171 feldspar 12</t>
  </si>
  <si>
    <t>NWA8171 feldspar 13</t>
  </si>
  <si>
    <t>NWA8171 feldspar 14</t>
  </si>
  <si>
    <t>NWA8171 feldspar 15</t>
  </si>
  <si>
    <t>NWA8171 feldspar 16</t>
  </si>
  <si>
    <t>S-179</t>
  </si>
  <si>
    <t>Ca2P2O7</t>
  </si>
  <si>
    <t>S-213</t>
  </si>
  <si>
    <t>fluorophlogopite</t>
  </si>
  <si>
    <t>S-470</t>
  </si>
  <si>
    <t>tugtupite</t>
  </si>
  <si>
    <t>Ilimaussaq</t>
  </si>
  <si>
    <t>M32790</t>
  </si>
  <si>
    <t>Accelerating potential = 15 kV, beam current = 15 nA, beam diameter = 4-7 microns</t>
  </si>
  <si>
    <t>Standards and matrix corrections are listed above.</t>
  </si>
  <si>
    <t>Precision is given in columns AG-AQ and detection limit in columns BE-BO.</t>
  </si>
  <si>
    <t>cations and anions per 12.5 oxygens</t>
  </si>
  <si>
    <t>Y2O3</t>
  </si>
  <si>
    <t>Ce2O3</t>
  </si>
  <si>
    <t>H2O (calculated)</t>
  </si>
  <si>
    <t>Y3+</t>
  </si>
  <si>
    <t>Ce3+</t>
  </si>
  <si>
    <t>OH-</t>
  </si>
  <si>
    <t>Y</t>
  </si>
  <si>
    <t>Ce</t>
  </si>
  <si>
    <t>Y La/PETH</t>
  </si>
  <si>
    <t>Ce La/LiFH</t>
  </si>
  <si>
    <t>P Ka/TAP</t>
  </si>
  <si>
    <t>Cl Ka/PET</t>
  </si>
  <si>
    <t>Yates Mine apatite 01</t>
  </si>
  <si>
    <t>Yates Mine apatite 02</t>
  </si>
  <si>
    <t>Yates Mine apatite 03</t>
  </si>
  <si>
    <t>NWA 8171 apatite 01</t>
  </si>
  <si>
    <t>NWA 8171 apatite 02</t>
  </si>
  <si>
    <t>NWA 8171 apatite 03</t>
  </si>
  <si>
    <t>NWA 8171 apatite 04</t>
  </si>
  <si>
    <t>NWA 8171 apatite 05</t>
  </si>
  <si>
    <t>NWA 8171 apatite 06</t>
  </si>
  <si>
    <t>NWA 8171 apatite 07</t>
  </si>
  <si>
    <t>NWA 8171 apatite 08</t>
  </si>
  <si>
    <t>NWA 8171 apatite 09</t>
  </si>
  <si>
    <t>NWA 8171 apatite 10</t>
  </si>
  <si>
    <t>Yates Mine apatite 04</t>
  </si>
  <si>
    <t>Yates Mine apatite 05</t>
  </si>
  <si>
    <t>Yates Mine apatite 06</t>
  </si>
  <si>
    <t>NWA 8171 apatite 11</t>
  </si>
  <si>
    <t>NWA 8171 apatite 12</t>
  </si>
  <si>
    <t>NWA 8171 apatite 13</t>
  </si>
  <si>
    <t>NWA 8171 apatite 14</t>
  </si>
  <si>
    <t>NWA 8171 apatite 15</t>
  </si>
  <si>
    <t>NWA 8171 apatite 16</t>
  </si>
  <si>
    <t>NWA 8171 apatite 17</t>
  </si>
  <si>
    <t>NWA 8171 apatite 18</t>
  </si>
  <si>
    <t>NWA 8171 apatite 19</t>
  </si>
  <si>
    <t>NWA 8171 apatite 20</t>
  </si>
  <si>
    <t>Yates Mine apatite 07</t>
  </si>
  <si>
    <t>Yates Mine apatite 08</t>
  </si>
  <si>
    <t>Yates Mine apatite 09</t>
  </si>
  <si>
    <t>NWA 8171 apatite 21</t>
  </si>
  <si>
    <t>NWA 8171 apatite 22</t>
  </si>
  <si>
    <t>NWA 8171 apatite 23</t>
  </si>
  <si>
    <t>NWA 8171 apatite 24</t>
  </si>
  <si>
    <t>NWA 8171 apatite 25</t>
  </si>
  <si>
    <t>NWA 8171 apatite 26</t>
  </si>
  <si>
    <t>NWA 8171 apatite 27</t>
  </si>
  <si>
    <t>NWA 8171 apatite 28</t>
  </si>
  <si>
    <t>NWA 8171 apatite 29</t>
  </si>
  <si>
    <t>NWA 8171 apatite 30</t>
  </si>
  <si>
    <t>Yates Mine apatite 10</t>
  </si>
  <si>
    <t>Yates Mine apatite 11</t>
  </si>
  <si>
    <t>Yates Mine apatite 12</t>
  </si>
  <si>
    <t>NWA 8171 apatite 31</t>
  </si>
  <si>
    <t>S-226</t>
  </si>
  <si>
    <t>apatite</t>
  </si>
  <si>
    <t>Durango</t>
  </si>
  <si>
    <t>S-429</t>
  </si>
  <si>
    <t>Rockport</t>
  </si>
  <si>
    <t>E2197</t>
  </si>
  <si>
    <t>S-248</t>
  </si>
  <si>
    <t>YPO4</t>
  </si>
  <si>
    <t>USNM</t>
  </si>
  <si>
    <t>S-242</t>
  </si>
  <si>
    <t>CePO4</t>
  </si>
  <si>
    <r>
      <t xml:space="preserve">Table S-5  </t>
    </r>
    <r>
      <rPr>
        <sz val="11"/>
        <color theme="1"/>
        <rFont val="Calibri"/>
        <family val="2"/>
        <scheme val="minor"/>
      </rPr>
      <t>Electron microprobe point analyses results for pyroxene (with pyroxene site filling calculations for stoichiometry checks), andradite, feldspar, and apatite.</t>
    </r>
  </si>
  <si>
    <t>© 2026 The Authors </t>
  </si>
  <si>
    <t>Published by the European Association of Geochemistry under Creative Commons License CC-BY-NC-ND.</t>
  </si>
  <si>
    <t>Springer, 1971; Heinrich, 1987; Reed, 1990; Pouchou &amp; Pichoir, 1991</t>
  </si>
  <si>
    <t>Dead Time Correction</t>
  </si>
  <si>
    <t>Heinrich, Vieth &amp; Yakowitz, 1966</t>
  </si>
  <si>
    <t>Counting Statistics</t>
  </si>
  <si>
    <t>Williams, 1987</t>
  </si>
  <si>
    <t>Matrix Corrections</t>
  </si>
  <si>
    <r>
      <t>Fe</t>
    </r>
    <r>
      <rPr>
        <b/>
        <vertAlign val="superscript"/>
        <sz val="11"/>
        <color theme="1"/>
        <rFont val="Calibri (Body)"/>
      </rPr>
      <t>3+</t>
    </r>
  </si>
  <si>
    <r>
      <t>Fe</t>
    </r>
    <r>
      <rPr>
        <b/>
        <vertAlign val="superscript"/>
        <sz val="11"/>
        <color theme="1"/>
        <rFont val="Calibri (Body)"/>
      </rPr>
      <t>2+</t>
    </r>
  </si>
  <si>
    <t>Structural Sites filled following DHZ, with Fe3+ and Fe2+ calculated following Droop (1987), unhide columns for details</t>
  </si>
  <si>
    <r>
      <t xml:space="preserve">Kizovski </t>
    </r>
    <r>
      <rPr>
        <i/>
        <sz val="12"/>
        <color theme="1"/>
        <rFont val="Calibri"/>
        <family val="2"/>
        <scheme val="minor"/>
      </rPr>
      <t>et al.</t>
    </r>
    <r>
      <rPr>
        <sz val="12"/>
        <rFont val="Calibri"/>
        <family val="2"/>
        <scheme val="minor"/>
      </rPr>
      <t xml:space="preserve"> (2026) </t>
    </r>
    <r>
      <rPr>
        <i/>
        <sz val="12"/>
        <rFont val="Calibri"/>
        <family val="2"/>
        <scheme val="minor"/>
      </rPr>
      <t>Geochem. Persp. Let.</t>
    </r>
    <r>
      <rPr>
        <sz val="12"/>
        <rFont val="Calibri"/>
        <family val="2"/>
        <scheme val="minor"/>
      </rPr>
      <t xml:space="preserve"> 40, 30–37</t>
    </r>
    <r>
      <rPr>
        <sz val="12"/>
        <color rgb="FFFFFF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| https://doi.org/10.7185/geochemlet.2619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</si>
</sst>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0000"/>
      <name val="Calibri"/>
      <family val="2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FF00"/>
      <name val="Calibri"/>
      <family val="2"/>
      <scheme val="minor"/>
    </font>
    <font>
      <b/>
      <vertAlign val="superscript"/>
      <sz val="11"/>
      <color theme="1"/>
      <name val="Calibri (Body)"/>
    </font>
    <font>
      <i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11" fontId="0" fillId="0" borderId="0" xfId="0" applyNumberForma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6" fillId="0" borderId="0" xfId="0" applyFont="1"/>
    <xf numFmtId="0" fontId="18" fillId="0" borderId="0" xfId="0" applyFont="1"/>
    <xf numFmtId="0" fontId="0" fillId="33" borderId="0" xfId="0" applyFill="1"/>
    <xf numFmtId="2" fontId="0" fillId="33" borderId="0" xfId="0" applyNumberFormat="1" applyFill="1"/>
    <xf numFmtId="11" fontId="0" fillId="33" borderId="0" xfId="0" applyNumberFormat="1" applyFill="1"/>
    <xf numFmtId="165" fontId="0" fillId="33" borderId="0" xfId="0" applyNumberFormat="1" applyFill="1"/>
    <xf numFmtId="1" fontId="0" fillId="33" borderId="0" xfId="0" applyNumberFormat="1" applyFill="1"/>
    <xf numFmtId="164" fontId="0" fillId="33" borderId="0" xfId="0" applyNumberFormat="1" applyFill="1"/>
    <xf numFmtId="0" fontId="19" fillId="0" borderId="0" xfId="0" applyFont="1"/>
    <xf numFmtId="0" fontId="20" fillId="0" borderId="0" xfId="0" applyFont="1"/>
    <xf numFmtId="2" fontId="21" fillId="0" borderId="0" xfId="0" applyNumberFormat="1" applyFont="1"/>
    <xf numFmtId="11" fontId="21" fillId="33" borderId="0" xfId="0" applyNumberFormat="1" applyFont="1" applyFill="1"/>
    <xf numFmtId="0" fontId="22" fillId="0" borderId="0" xfId="0" applyFont="1"/>
    <xf numFmtId="0" fontId="22" fillId="0" borderId="0" xfId="0" quotePrefix="1" applyFont="1"/>
    <xf numFmtId="11" fontId="22" fillId="0" borderId="0" xfId="0" applyNumberFormat="1" applyFont="1"/>
    <xf numFmtId="164" fontId="0" fillId="0" borderId="0" xfId="0" applyNumberFormat="1" applyAlignment="1">
      <alignment horizontal="center"/>
    </xf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creativecommons.org/licenses/by-nc-nd/4.0/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creativecommons.org/licenses/by-nc-nd/4.0/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creativecommons.org/licenses/by-nc-nd/4.0/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openxmlformats.org/officeDocument/2006/relationships/image" Target="../media/image2.png"/><Relationship Id="rId3" Type="http://schemas.openxmlformats.org/officeDocument/2006/relationships/image" Target="../media/image5.jpeg"/><Relationship Id="rId21" Type="http://schemas.openxmlformats.org/officeDocument/2006/relationships/image" Target="../media/image23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hyperlink" Target="https://creativecommons.org/licenses/by-nc-nd/4.0/" TargetMode="External"/><Relationship Id="rId2" Type="http://schemas.openxmlformats.org/officeDocument/2006/relationships/image" Target="../media/image4.jpeg"/><Relationship Id="rId16" Type="http://schemas.openxmlformats.org/officeDocument/2006/relationships/image" Target="../media/image18.png"/><Relationship Id="rId20" Type="http://schemas.openxmlformats.org/officeDocument/2006/relationships/image" Target="../media/image22.png"/><Relationship Id="rId1" Type="http://schemas.openxmlformats.org/officeDocument/2006/relationships/image" Target="../media/image3.jpe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1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creativecommons.org/licenses/by-nc-nd/4.0/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13" Type="http://schemas.openxmlformats.org/officeDocument/2006/relationships/image" Target="../media/image2.png"/><Relationship Id="rId3" Type="http://schemas.openxmlformats.org/officeDocument/2006/relationships/image" Target="../media/image28.png"/><Relationship Id="rId7" Type="http://schemas.openxmlformats.org/officeDocument/2006/relationships/image" Target="../media/image32.png"/><Relationship Id="rId12" Type="http://schemas.openxmlformats.org/officeDocument/2006/relationships/hyperlink" Target="https://creativecommons.org/licenses/by-nc-nd/4.0/" TargetMode="External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6" Type="http://schemas.openxmlformats.org/officeDocument/2006/relationships/image" Target="../media/image31.png"/><Relationship Id="rId11" Type="http://schemas.openxmlformats.org/officeDocument/2006/relationships/image" Target="../media/image1.png"/><Relationship Id="rId5" Type="http://schemas.openxmlformats.org/officeDocument/2006/relationships/image" Target="../media/image30.png"/><Relationship Id="rId10" Type="http://schemas.openxmlformats.org/officeDocument/2006/relationships/image" Target="../media/image35.png"/><Relationship Id="rId4" Type="http://schemas.openxmlformats.org/officeDocument/2006/relationships/image" Target="../media/image29.png"/><Relationship Id="rId9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292100</xdr:colOff>
      <xdr:row>0</xdr:row>
      <xdr:rowOff>0</xdr:rowOff>
    </xdr:from>
    <xdr:to>
      <xdr:col>14</xdr:col>
      <xdr:colOff>304800</xdr:colOff>
      <xdr:row>4</xdr:row>
      <xdr:rowOff>175629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180EFF0D-8109-AC45-BD89-63A6DD30CC5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743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Kizovski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Mars’ lithological diversity: discovery of a garnet-bearing clast in NWA 8171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1518708</xdr:colOff>
      <xdr:row>4</xdr:row>
      <xdr:rowOff>153101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D50926-0BAC-D748-80B6-81FF96160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277</xdr:row>
      <xdr:rowOff>0</xdr:rowOff>
    </xdr:from>
    <xdr:to>
      <xdr:col>1</xdr:col>
      <xdr:colOff>482600</xdr:colOff>
      <xdr:row>279</xdr:row>
      <xdr:rowOff>22151</xdr:rowOff>
    </xdr:to>
    <xdr:pic>
      <xdr:nvPicPr>
        <xdr:cNvPr id="4" name="Imag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6FD5CA-FEC3-6D4B-B9E0-24A34AF0B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1622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292100</xdr:colOff>
      <xdr:row>0</xdr:row>
      <xdr:rowOff>0</xdr:rowOff>
    </xdr:from>
    <xdr:to>
      <xdr:col>14</xdr:col>
      <xdr:colOff>304800</xdr:colOff>
      <xdr:row>4</xdr:row>
      <xdr:rowOff>175629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9724A949-617F-7941-A0ED-E31D0E7BF5F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743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Kizovski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Mars’ lithological diversity: discovery of a garnet-bearing clast in NWA 8171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1518708</xdr:colOff>
      <xdr:row>4</xdr:row>
      <xdr:rowOff>153101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07C5FF-B6A2-8F42-931C-449BD9292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</xdr:row>
      <xdr:rowOff>0</xdr:rowOff>
    </xdr:from>
    <xdr:to>
      <xdr:col>1</xdr:col>
      <xdr:colOff>482600</xdr:colOff>
      <xdr:row>288</xdr:row>
      <xdr:rowOff>22151</xdr:rowOff>
    </xdr:to>
    <xdr:pic>
      <xdr:nvPicPr>
        <xdr:cNvPr id="4" name="Imag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D19D2-BCD8-ED4E-B207-94D33D4A9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767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165100</xdr:colOff>
      <xdr:row>0</xdr:row>
      <xdr:rowOff>0</xdr:rowOff>
    </xdr:from>
    <xdr:to>
      <xdr:col>14</xdr:col>
      <xdr:colOff>177800</xdr:colOff>
      <xdr:row>4</xdr:row>
      <xdr:rowOff>175629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3332177E-2C78-C044-8772-93E7DD14C6F4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743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Kizovski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Mars’ lithological diversity: discovery of a garnet-bearing clast in NWA 8171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1391708</xdr:colOff>
      <xdr:row>4</xdr:row>
      <xdr:rowOff>153101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49FF69-A75B-2346-A155-73DE70AA6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1</xdr:col>
      <xdr:colOff>355600</xdr:colOff>
      <xdr:row>276</xdr:row>
      <xdr:rowOff>22151</xdr:rowOff>
    </xdr:to>
    <xdr:pic>
      <xdr:nvPicPr>
        <xdr:cNvPr id="4" name="Imag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687B92-9E08-654C-870C-8425B8AE6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2097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10</xdr:col>
      <xdr:colOff>295275</xdr:colOff>
      <xdr:row>31</xdr:row>
      <xdr:rowOff>47625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6</xdr:row>
      <xdr:rowOff>0</xdr:rowOff>
    </xdr:from>
    <xdr:to>
      <xdr:col>21</xdr:col>
      <xdr:colOff>295275</xdr:colOff>
      <xdr:row>31</xdr:row>
      <xdr:rowOff>47625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05600" y="190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10</xdr:col>
      <xdr:colOff>295275</xdr:colOff>
      <xdr:row>57</xdr:row>
      <xdr:rowOff>47625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5143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10</xdr:col>
      <xdr:colOff>295275</xdr:colOff>
      <xdr:row>83</xdr:row>
      <xdr:rowOff>47625</xdr:rowOff>
    </xdr:to>
    <xdr:pic>
      <xdr:nvPicPr>
        <xdr:cNvPr id="2053" name="Picture 5">
          <a:extLst>
            <a:ext uri="{FF2B5EF4-FFF2-40B4-BE49-F238E27FC236}">
              <a16:creationId xmlns:a16="http://schemas.microsoft.com/office/drawing/2014/main" id="{00000000-0008-0000-03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096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21</xdr:col>
      <xdr:colOff>295275</xdr:colOff>
      <xdr:row>83</xdr:row>
      <xdr:rowOff>47625</xdr:rowOff>
    </xdr:to>
    <xdr:pic>
      <xdr:nvPicPr>
        <xdr:cNvPr id="2054" name="Picture 6">
          <a:extLst>
            <a:ext uri="{FF2B5EF4-FFF2-40B4-BE49-F238E27FC236}">
              <a16:creationId xmlns:a16="http://schemas.microsoft.com/office/drawing/2014/main" id="{00000000-0008-0000-03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705600" y="10096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10</xdr:col>
      <xdr:colOff>295275</xdr:colOff>
      <xdr:row>109</xdr:row>
      <xdr:rowOff>47625</xdr:rowOff>
    </xdr:to>
    <xdr:pic>
      <xdr:nvPicPr>
        <xdr:cNvPr id="2055" name="Picture 7">
          <a:extLst>
            <a:ext uri="{FF2B5EF4-FFF2-40B4-BE49-F238E27FC236}">
              <a16:creationId xmlns:a16="http://schemas.microsoft.com/office/drawing/2014/main" id="{00000000-0008-0000-03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5049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21</xdr:col>
      <xdr:colOff>295275</xdr:colOff>
      <xdr:row>109</xdr:row>
      <xdr:rowOff>47625</xdr:rowOff>
    </xdr:to>
    <xdr:pic>
      <xdr:nvPicPr>
        <xdr:cNvPr id="2056" name="Picture 8">
          <a:extLst>
            <a:ext uri="{FF2B5EF4-FFF2-40B4-BE49-F238E27FC236}">
              <a16:creationId xmlns:a16="http://schemas.microsoft.com/office/drawing/2014/main" id="{00000000-0008-0000-03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705600" y="15049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10</xdr:col>
      <xdr:colOff>295275</xdr:colOff>
      <xdr:row>135</xdr:row>
      <xdr:rowOff>47625</xdr:rowOff>
    </xdr:to>
    <xdr:pic>
      <xdr:nvPicPr>
        <xdr:cNvPr id="2057" name="Picture 9">
          <a:extLs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20002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21</xdr:col>
      <xdr:colOff>295275</xdr:colOff>
      <xdr:row>135</xdr:row>
      <xdr:rowOff>47625</xdr:rowOff>
    </xdr:to>
    <xdr:pic>
      <xdr:nvPicPr>
        <xdr:cNvPr id="2058" name="Picture 10">
          <a:extLst>
            <a:ext uri="{FF2B5EF4-FFF2-40B4-BE49-F238E27FC236}">
              <a16:creationId xmlns:a16="http://schemas.microsoft.com/office/drawing/2014/main" id="{00000000-0008-0000-03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705600" y="20002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10</xdr:col>
      <xdr:colOff>295275</xdr:colOff>
      <xdr:row>161</xdr:row>
      <xdr:rowOff>47625</xdr:rowOff>
    </xdr:to>
    <xdr:pic>
      <xdr:nvPicPr>
        <xdr:cNvPr id="2059" name="Picture 11">
          <a:extLst>
            <a:ext uri="{FF2B5EF4-FFF2-40B4-BE49-F238E27FC236}">
              <a16:creationId xmlns:a16="http://schemas.microsoft.com/office/drawing/2014/main" id="{00000000-0008-0000-03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24955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136</xdr:row>
      <xdr:rowOff>0</xdr:rowOff>
    </xdr:from>
    <xdr:to>
      <xdr:col>21</xdr:col>
      <xdr:colOff>295275</xdr:colOff>
      <xdr:row>161</xdr:row>
      <xdr:rowOff>47625</xdr:rowOff>
    </xdr:to>
    <xdr:pic>
      <xdr:nvPicPr>
        <xdr:cNvPr id="2060" name="Picture 12">
          <a:extLst>
            <a:ext uri="{FF2B5EF4-FFF2-40B4-BE49-F238E27FC236}">
              <a16:creationId xmlns:a16="http://schemas.microsoft.com/office/drawing/2014/main" id="{00000000-0008-0000-03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6705600" y="24955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10</xdr:col>
      <xdr:colOff>295275</xdr:colOff>
      <xdr:row>187</xdr:row>
      <xdr:rowOff>47625</xdr:rowOff>
    </xdr:to>
    <xdr:pic>
      <xdr:nvPicPr>
        <xdr:cNvPr id="2061" name="Picture 13">
          <a:extLs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9908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21</xdr:col>
      <xdr:colOff>295275</xdr:colOff>
      <xdr:row>57</xdr:row>
      <xdr:rowOff>47625</xdr:rowOff>
    </xdr:to>
    <xdr:pic>
      <xdr:nvPicPr>
        <xdr:cNvPr id="2062" name="Picture 14">
          <a:extLs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705600" y="5143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162</xdr:row>
      <xdr:rowOff>0</xdr:rowOff>
    </xdr:from>
    <xdr:to>
      <xdr:col>21</xdr:col>
      <xdr:colOff>295275</xdr:colOff>
      <xdr:row>187</xdr:row>
      <xdr:rowOff>47625</xdr:rowOff>
    </xdr:to>
    <xdr:pic>
      <xdr:nvPicPr>
        <xdr:cNvPr id="2063" name="Picture 15">
          <a:extLst>
            <a:ext uri="{FF2B5EF4-FFF2-40B4-BE49-F238E27FC236}">
              <a16:creationId xmlns:a16="http://schemas.microsoft.com/office/drawing/2014/main" id="{00000000-0008-0000-03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705600" y="29908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188</xdr:row>
      <xdr:rowOff>0</xdr:rowOff>
    </xdr:from>
    <xdr:to>
      <xdr:col>10</xdr:col>
      <xdr:colOff>295275</xdr:colOff>
      <xdr:row>213</xdr:row>
      <xdr:rowOff>47625</xdr:rowOff>
    </xdr:to>
    <xdr:pic>
      <xdr:nvPicPr>
        <xdr:cNvPr id="2064" name="Picture 16">
          <a:extLs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34861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188</xdr:row>
      <xdr:rowOff>0</xdr:rowOff>
    </xdr:from>
    <xdr:to>
      <xdr:col>21</xdr:col>
      <xdr:colOff>295275</xdr:colOff>
      <xdr:row>213</xdr:row>
      <xdr:rowOff>47625</xdr:rowOff>
    </xdr:to>
    <xdr:pic>
      <xdr:nvPicPr>
        <xdr:cNvPr id="2065" name="Picture 17">
          <a:extLst>
            <a:ext uri="{FF2B5EF4-FFF2-40B4-BE49-F238E27FC236}">
              <a16:creationId xmlns:a16="http://schemas.microsoft.com/office/drawing/2014/main" id="{00000000-0008-0000-03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705600" y="34861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10</xdr:col>
      <xdr:colOff>295275</xdr:colOff>
      <xdr:row>239</xdr:row>
      <xdr:rowOff>47625</xdr:rowOff>
    </xdr:to>
    <xdr:pic>
      <xdr:nvPicPr>
        <xdr:cNvPr id="2066" name="Picture 18">
          <a:extLst>
            <a:ext uri="{FF2B5EF4-FFF2-40B4-BE49-F238E27FC236}">
              <a16:creationId xmlns:a16="http://schemas.microsoft.com/office/drawing/2014/main" id="{00000000-0008-0000-03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0" y="39814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214</xdr:row>
      <xdr:rowOff>0</xdr:rowOff>
    </xdr:from>
    <xdr:to>
      <xdr:col>21</xdr:col>
      <xdr:colOff>295275</xdr:colOff>
      <xdr:row>239</xdr:row>
      <xdr:rowOff>47625</xdr:rowOff>
    </xdr:to>
    <xdr:pic>
      <xdr:nvPicPr>
        <xdr:cNvPr id="2067" name="Picture 19">
          <a:extLs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705600" y="39814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10</xdr:col>
      <xdr:colOff>295275</xdr:colOff>
      <xdr:row>265</xdr:row>
      <xdr:rowOff>47625</xdr:rowOff>
    </xdr:to>
    <xdr:pic>
      <xdr:nvPicPr>
        <xdr:cNvPr id="2068" name="Picture 20">
          <a:extLs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0" y="44767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240</xdr:row>
      <xdr:rowOff>0</xdr:rowOff>
    </xdr:from>
    <xdr:to>
      <xdr:col>21</xdr:col>
      <xdr:colOff>295275</xdr:colOff>
      <xdr:row>265</xdr:row>
      <xdr:rowOff>47625</xdr:rowOff>
    </xdr:to>
    <xdr:pic>
      <xdr:nvPicPr>
        <xdr:cNvPr id="2069" name="Picture 21">
          <a:extLst>
            <a:ext uri="{FF2B5EF4-FFF2-40B4-BE49-F238E27FC236}">
              <a16:creationId xmlns:a16="http://schemas.microsoft.com/office/drawing/2014/main" id="{00000000-0008-0000-03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6705600" y="44767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10</xdr:col>
      <xdr:colOff>295275</xdr:colOff>
      <xdr:row>291</xdr:row>
      <xdr:rowOff>47625</xdr:rowOff>
    </xdr:to>
    <xdr:pic>
      <xdr:nvPicPr>
        <xdr:cNvPr id="2070" name="Picture 22">
          <a:extLst>
            <a:ext uri="{FF2B5EF4-FFF2-40B4-BE49-F238E27FC236}">
              <a16:creationId xmlns:a16="http://schemas.microsoft.com/office/drawing/2014/main" id="{00000000-0008-0000-03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0" y="49720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266</xdr:row>
      <xdr:rowOff>0</xdr:rowOff>
    </xdr:from>
    <xdr:to>
      <xdr:col>21</xdr:col>
      <xdr:colOff>295275</xdr:colOff>
      <xdr:row>291</xdr:row>
      <xdr:rowOff>47625</xdr:rowOff>
    </xdr:to>
    <xdr:pic>
      <xdr:nvPicPr>
        <xdr:cNvPr id="2071" name="Picture 23">
          <a:extLst>
            <a:ext uri="{FF2B5EF4-FFF2-40B4-BE49-F238E27FC236}">
              <a16:creationId xmlns:a16="http://schemas.microsoft.com/office/drawing/2014/main" id="{00000000-0008-0000-03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6705600" y="49720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10</xdr:col>
      <xdr:colOff>295275</xdr:colOff>
      <xdr:row>317</xdr:row>
      <xdr:rowOff>47625</xdr:rowOff>
    </xdr:to>
    <xdr:pic>
      <xdr:nvPicPr>
        <xdr:cNvPr id="2072" name="Picture 24">
          <a:extLst>
            <a:ext uri="{FF2B5EF4-FFF2-40B4-BE49-F238E27FC236}">
              <a16:creationId xmlns:a16="http://schemas.microsoft.com/office/drawing/2014/main" id="{00000000-0008-0000-03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0" y="54673500"/>
          <a:ext cx="6391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266700</xdr:colOff>
      <xdr:row>0</xdr:row>
      <xdr:rowOff>0</xdr:rowOff>
    </xdr:from>
    <xdr:to>
      <xdr:col>16</xdr:col>
      <xdr:colOff>342900</xdr:colOff>
      <xdr:row>5</xdr:row>
      <xdr:rowOff>6424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FE02F972-9F8B-C040-8666-470707458DD5}"/>
            </a:ext>
          </a:extLst>
        </xdr:cNvPr>
        <xdr:cNvSpPr txBox="1">
          <a:spLocks noChangeArrowheads="1"/>
        </xdr:cNvSpPr>
      </xdr:nvSpPr>
      <xdr:spPr bwMode="auto">
        <a:xfrm>
          <a:off x="4330700" y="0"/>
          <a:ext cx="6849533" cy="937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Kizovski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Mars’ lithological diversity: discovery of a garnet-bearing clast in NWA 8171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191558</xdr:colOff>
      <xdr:row>4</xdr:row>
      <xdr:rowOff>153101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3FE377-25B0-7E43-A010-1FD3A78F6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1</xdr:col>
      <xdr:colOff>478367</xdr:colOff>
      <xdr:row>324</xdr:row>
      <xdr:rowOff>30618</xdr:rowOff>
    </xdr:to>
    <xdr:pic>
      <xdr:nvPicPr>
        <xdr:cNvPr id="4" name="Image 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B0A08381-5BD5-5A47-9A74-E113B4879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9948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584200</xdr:colOff>
      <xdr:row>0</xdr:row>
      <xdr:rowOff>0</xdr:rowOff>
    </xdr:from>
    <xdr:to>
      <xdr:col>13</xdr:col>
      <xdr:colOff>596900</xdr:colOff>
      <xdr:row>4</xdr:row>
      <xdr:rowOff>175629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5DDD48FB-4829-8D42-8881-1DD55FCE3563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743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Kizovski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Mars’ lithological diversity: discovery of a garnet-bearing clast in NWA 8171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1518708</xdr:colOff>
      <xdr:row>4</xdr:row>
      <xdr:rowOff>153101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429C28-06A1-694E-B543-4495C6D8D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285</xdr:row>
      <xdr:rowOff>0</xdr:rowOff>
    </xdr:from>
    <xdr:to>
      <xdr:col>1</xdr:col>
      <xdr:colOff>482600</xdr:colOff>
      <xdr:row>287</xdr:row>
      <xdr:rowOff>22151</xdr:rowOff>
    </xdr:to>
    <xdr:pic>
      <xdr:nvPicPr>
        <xdr:cNvPr id="4" name="Imag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64A23D-2888-8442-B810-D82FFCCBF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989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6</xdr:row>
      <xdr:rowOff>0</xdr:rowOff>
    </xdr:from>
    <xdr:to>
      <xdr:col>21</xdr:col>
      <xdr:colOff>295275</xdr:colOff>
      <xdr:row>31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43C095-78B1-5341-A32D-9E0CC93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04100" y="190500"/>
          <a:ext cx="7026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10</xdr:col>
      <xdr:colOff>295275</xdr:colOff>
      <xdr:row>57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1C7FA7-0691-314F-BBBF-F1501194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143500"/>
          <a:ext cx="7026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21</xdr:col>
      <xdr:colOff>295275</xdr:colOff>
      <xdr:row>57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A8A1226-F6FD-D847-BC17-78E0AAEF9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04100" y="5143500"/>
          <a:ext cx="7026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10</xdr:col>
      <xdr:colOff>295275</xdr:colOff>
      <xdr:row>83</xdr:row>
      <xdr:rowOff>47626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D111F2D-726D-944F-BCB1-1CA7D4CA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0096500"/>
          <a:ext cx="7026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58</xdr:row>
      <xdr:rowOff>0</xdr:rowOff>
    </xdr:from>
    <xdr:to>
      <xdr:col>21</xdr:col>
      <xdr:colOff>295275</xdr:colOff>
      <xdr:row>83</xdr:row>
      <xdr:rowOff>47626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0579956-F385-BD49-A2CD-084B903A5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404100" y="10096500"/>
          <a:ext cx="7026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10</xdr:col>
      <xdr:colOff>295275</xdr:colOff>
      <xdr:row>109</xdr:row>
      <xdr:rowOff>47624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CBBCCDA-1A59-C342-8555-D8744880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15049500"/>
          <a:ext cx="7026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10</xdr:col>
      <xdr:colOff>295275</xdr:colOff>
      <xdr:row>161</xdr:row>
      <xdr:rowOff>47626</xdr:rowOff>
    </xdr:to>
    <xdr:pic>
      <xdr:nvPicPr>
        <xdr:cNvPr id="8" name="Picture 9">
          <a:extLst>
            <a:ext uri="{FF2B5EF4-FFF2-40B4-BE49-F238E27FC236}">
              <a16:creationId xmlns:a16="http://schemas.microsoft.com/office/drawing/2014/main" id="{CA44694A-CFC9-AA47-9CC1-43E65779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0" y="24955500"/>
          <a:ext cx="7026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21</xdr:col>
      <xdr:colOff>295275</xdr:colOff>
      <xdr:row>135</xdr:row>
      <xdr:rowOff>47625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476B9D4-1AF5-B64D-9CD1-3D4411CA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404100" y="20002500"/>
          <a:ext cx="7026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21</xdr:col>
      <xdr:colOff>295275</xdr:colOff>
      <xdr:row>109</xdr:row>
      <xdr:rowOff>47624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64D61370-7319-2648-9B34-451B4D54B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7404100" y="15049500"/>
          <a:ext cx="7026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10</xdr:col>
      <xdr:colOff>295275</xdr:colOff>
      <xdr:row>135</xdr:row>
      <xdr:rowOff>47625</xdr:rowOff>
    </xdr:to>
    <xdr:pic>
      <xdr:nvPicPr>
        <xdr:cNvPr id="11" name="Picture 11">
          <a:extLst>
            <a:ext uri="{FF2B5EF4-FFF2-40B4-BE49-F238E27FC236}">
              <a16:creationId xmlns:a16="http://schemas.microsoft.com/office/drawing/2014/main" id="{463BF448-841E-5849-9693-E126A3AD4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20002500"/>
          <a:ext cx="7026275" cy="481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203200</xdr:colOff>
      <xdr:row>0</xdr:row>
      <xdr:rowOff>0</xdr:rowOff>
    </xdr:from>
    <xdr:to>
      <xdr:col>16</xdr:col>
      <xdr:colOff>173567</xdr:colOff>
      <xdr:row>5</xdr:row>
      <xdr:rowOff>6296</xdr:rowOff>
    </xdr:to>
    <xdr:sp macro="" textlink="">
      <xdr:nvSpPr>
        <xdr:cNvPr id="12" name="ZoneTexte 3">
          <a:extLst>
            <a:ext uri="{FF2B5EF4-FFF2-40B4-BE49-F238E27FC236}">
              <a16:creationId xmlns:a16="http://schemas.microsoft.com/office/drawing/2014/main" id="{5E490810-6DCA-5442-861A-5BB4D9D05EC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743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Kizovski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Expanding Mars’ lithological diversity: discovery of a garnet-bearing clast in NWA 8171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159808</xdr:colOff>
      <xdr:row>4</xdr:row>
      <xdr:rowOff>170034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2305B80-15F9-014B-A852-BD3CB4732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1</xdr:col>
      <xdr:colOff>478367</xdr:colOff>
      <xdr:row>168</xdr:row>
      <xdr:rowOff>30618</xdr:rowOff>
    </xdr:to>
    <xdr:pic>
      <xdr:nvPicPr>
        <xdr:cNvPr id="14" name="Image 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A73DE30-C550-114D-BD3A-B84135575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937200"/>
          <a:ext cx="1155700" cy="4031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S277"/>
  <sheetViews>
    <sheetView tabSelected="1" zoomScaleNormal="100" workbookViewId="0"/>
  </sheetViews>
  <sheetFormatPr baseColWidth="10" defaultColWidth="8.83203125" defaultRowHeight="15" x14ac:dyDescent="0.2"/>
  <cols>
    <col min="2" max="2" width="25.6640625" customWidth="1"/>
  </cols>
  <sheetData>
    <row r="6" spans="1:201" x14ac:dyDescent="0.2">
      <c r="A6" s="6" t="s">
        <v>341</v>
      </c>
    </row>
    <row r="7" spans="1:201" x14ac:dyDescent="0.2">
      <c r="A7" t="s">
        <v>0</v>
      </c>
    </row>
    <row r="8" spans="1:201" x14ac:dyDescent="0.2">
      <c r="L8" s="1"/>
    </row>
    <row r="9" spans="1:201" x14ac:dyDescent="0.2">
      <c r="B9" t="s">
        <v>1</v>
      </c>
      <c r="L9" s="1"/>
    </row>
    <row r="10" spans="1:201" x14ac:dyDescent="0.2">
      <c r="B10" t="s">
        <v>2</v>
      </c>
      <c r="L10" s="1"/>
    </row>
    <row r="12" spans="1:201" x14ac:dyDescent="0.2">
      <c r="B12" t="s">
        <v>3</v>
      </c>
      <c r="AE12" t="s">
        <v>4</v>
      </c>
      <c r="AR12" t="s">
        <v>5</v>
      </c>
      <c r="BE12" t="s">
        <v>6</v>
      </c>
    </row>
    <row r="13" spans="1:201" s="6" customFormat="1" x14ac:dyDescent="0.2">
      <c r="C13" s="6" t="s">
        <v>7</v>
      </c>
      <c r="Q13" s="6" t="s">
        <v>186</v>
      </c>
      <c r="AE13" s="6" t="s">
        <v>10</v>
      </c>
      <c r="AR13" s="6" t="s">
        <v>11</v>
      </c>
      <c r="BE13" s="6" t="s">
        <v>12</v>
      </c>
      <c r="BR13" s="6" t="s">
        <v>13</v>
      </c>
      <c r="BS13" s="6" t="s">
        <v>13</v>
      </c>
      <c r="BT13" s="6" t="s">
        <v>13</v>
      </c>
      <c r="BU13" s="6" t="s">
        <v>13</v>
      </c>
      <c r="BV13" s="6" t="s">
        <v>13</v>
      </c>
      <c r="BW13" s="6" t="s">
        <v>13</v>
      </c>
      <c r="BX13" s="6" t="s">
        <v>13</v>
      </c>
      <c r="BY13" s="6" t="s">
        <v>13</v>
      </c>
      <c r="BZ13" s="6" t="s">
        <v>13</v>
      </c>
      <c r="CA13" s="6" t="s">
        <v>13</v>
      </c>
      <c r="CB13" s="6" t="s">
        <v>13</v>
      </c>
      <c r="CC13" s="6" t="s">
        <v>13</v>
      </c>
      <c r="CD13" s="6" t="s">
        <v>14</v>
      </c>
      <c r="CE13" s="6" t="s">
        <v>14</v>
      </c>
      <c r="CF13" s="6" t="s">
        <v>14</v>
      </c>
      <c r="CG13" s="6" t="s">
        <v>14</v>
      </c>
      <c r="CH13" s="6" t="s">
        <v>14</v>
      </c>
      <c r="CI13" s="6" t="s">
        <v>14</v>
      </c>
      <c r="CJ13" s="6" t="s">
        <v>14</v>
      </c>
      <c r="CK13" s="6" t="s">
        <v>14</v>
      </c>
      <c r="CL13" s="6" t="s">
        <v>14</v>
      </c>
      <c r="CM13" s="6" t="s">
        <v>14</v>
      </c>
      <c r="CN13" s="6" t="s">
        <v>14</v>
      </c>
      <c r="CO13" s="6" t="s">
        <v>14</v>
      </c>
      <c r="CP13" s="6" t="s">
        <v>15</v>
      </c>
      <c r="CQ13" s="6" t="s">
        <v>15</v>
      </c>
      <c r="CR13" s="6" t="s">
        <v>15</v>
      </c>
      <c r="CS13" s="6" t="s">
        <v>15</v>
      </c>
      <c r="CT13" s="6" t="s">
        <v>15</v>
      </c>
      <c r="CU13" s="6" t="s">
        <v>15</v>
      </c>
      <c r="CV13" s="6" t="s">
        <v>15</v>
      </c>
      <c r="CW13" s="6" t="s">
        <v>15</v>
      </c>
      <c r="CX13" s="6" t="s">
        <v>15</v>
      </c>
      <c r="CY13" s="6" t="s">
        <v>15</v>
      </c>
      <c r="CZ13" s="6" t="s">
        <v>15</v>
      </c>
      <c r="DA13" s="6" t="s">
        <v>15</v>
      </c>
      <c r="DB13" s="6" t="s">
        <v>16</v>
      </c>
      <c r="DC13" s="6" t="s">
        <v>16</v>
      </c>
      <c r="DD13" s="6" t="s">
        <v>16</v>
      </c>
      <c r="DE13" s="6" t="s">
        <v>16</v>
      </c>
      <c r="DF13" s="6" t="s">
        <v>16</v>
      </c>
      <c r="DG13" s="6" t="s">
        <v>16</v>
      </c>
      <c r="DH13" s="6" t="s">
        <v>16</v>
      </c>
      <c r="DI13" s="6" t="s">
        <v>16</v>
      </c>
      <c r="DJ13" s="6" t="s">
        <v>16</v>
      </c>
      <c r="DK13" s="6" t="s">
        <v>16</v>
      </c>
      <c r="DL13" s="6" t="s">
        <v>16</v>
      </c>
      <c r="DM13" s="6" t="s">
        <v>16</v>
      </c>
      <c r="DN13" s="6" t="s">
        <v>17</v>
      </c>
      <c r="DO13" s="6" t="s">
        <v>17</v>
      </c>
      <c r="DP13" s="6" t="s">
        <v>17</v>
      </c>
      <c r="DQ13" s="6" t="s">
        <v>17</v>
      </c>
      <c r="DR13" s="6" t="s">
        <v>17</v>
      </c>
      <c r="DS13" s="6" t="s">
        <v>17</v>
      </c>
      <c r="DT13" s="6" t="s">
        <v>17</v>
      </c>
      <c r="DU13" s="6" t="s">
        <v>17</v>
      </c>
      <c r="DV13" s="6" t="s">
        <v>17</v>
      </c>
      <c r="DW13" s="6" t="s">
        <v>17</v>
      </c>
      <c r="DX13" s="6" t="s">
        <v>17</v>
      </c>
      <c r="DY13" s="6" t="s">
        <v>17</v>
      </c>
      <c r="DZ13" s="6" t="s">
        <v>18</v>
      </c>
      <c r="EA13" s="6" t="s">
        <v>18</v>
      </c>
      <c r="EB13" s="6" t="s">
        <v>18</v>
      </c>
      <c r="EC13" s="6" t="s">
        <v>18</v>
      </c>
      <c r="ED13" s="6" t="s">
        <v>18</v>
      </c>
      <c r="EE13" s="6" t="s">
        <v>18</v>
      </c>
      <c r="EF13" s="6" t="s">
        <v>18</v>
      </c>
      <c r="EG13" s="6" t="s">
        <v>18</v>
      </c>
      <c r="EH13" s="6" t="s">
        <v>18</v>
      </c>
      <c r="EI13" s="6" t="s">
        <v>18</v>
      </c>
      <c r="EJ13" s="6" t="s">
        <v>18</v>
      </c>
      <c r="EK13" s="6" t="s">
        <v>18</v>
      </c>
      <c r="EL13" s="6" t="s">
        <v>19</v>
      </c>
      <c r="EM13" s="6" t="s">
        <v>19</v>
      </c>
      <c r="EN13" s="6" t="s">
        <v>19</v>
      </c>
      <c r="EO13" s="6" t="s">
        <v>19</v>
      </c>
      <c r="EP13" s="6" t="s">
        <v>19</v>
      </c>
      <c r="EQ13" s="6" t="s">
        <v>19</v>
      </c>
      <c r="ER13" s="6" t="s">
        <v>19</v>
      </c>
      <c r="ES13" s="6" t="s">
        <v>19</v>
      </c>
      <c r="ET13" s="6" t="s">
        <v>19</v>
      </c>
      <c r="EU13" s="6" t="s">
        <v>19</v>
      </c>
      <c r="EV13" s="6" t="s">
        <v>19</v>
      </c>
      <c r="EW13" s="6" t="s">
        <v>19</v>
      </c>
      <c r="EX13" s="6" t="s">
        <v>20</v>
      </c>
      <c r="EY13" s="6" t="s">
        <v>20</v>
      </c>
      <c r="EZ13" s="6" t="s">
        <v>20</v>
      </c>
      <c r="FA13" s="6" t="s">
        <v>20</v>
      </c>
      <c r="FB13" s="6" t="s">
        <v>20</v>
      </c>
      <c r="FC13" s="6" t="s">
        <v>20</v>
      </c>
      <c r="FD13" s="6" t="s">
        <v>20</v>
      </c>
      <c r="FE13" s="6" t="s">
        <v>20</v>
      </c>
      <c r="FF13" s="6" t="s">
        <v>20</v>
      </c>
      <c r="FG13" s="6" t="s">
        <v>20</v>
      </c>
      <c r="FH13" s="6" t="s">
        <v>20</v>
      </c>
      <c r="FI13" s="6" t="s">
        <v>20</v>
      </c>
      <c r="FJ13" s="6" t="s">
        <v>21</v>
      </c>
      <c r="FK13" s="6" t="s">
        <v>21</v>
      </c>
      <c r="FL13" s="6" t="s">
        <v>21</v>
      </c>
      <c r="FM13" s="6" t="s">
        <v>21</v>
      </c>
      <c r="FN13" s="6" t="s">
        <v>21</v>
      </c>
      <c r="FO13" s="6" t="s">
        <v>21</v>
      </c>
      <c r="FP13" s="6" t="s">
        <v>21</v>
      </c>
      <c r="FQ13" s="6" t="s">
        <v>21</v>
      </c>
      <c r="FR13" s="6" t="s">
        <v>21</v>
      </c>
      <c r="FS13" s="6" t="s">
        <v>21</v>
      </c>
      <c r="FT13" s="6" t="s">
        <v>21</v>
      </c>
      <c r="FU13" s="6" t="s">
        <v>21</v>
      </c>
      <c r="FV13" s="6" t="s">
        <v>22</v>
      </c>
      <c r="FW13" s="6" t="s">
        <v>22</v>
      </c>
      <c r="FX13" s="6" t="s">
        <v>22</v>
      </c>
      <c r="FY13" s="6" t="s">
        <v>22</v>
      </c>
      <c r="FZ13" s="6" t="s">
        <v>22</v>
      </c>
      <c r="GA13" s="6" t="s">
        <v>22</v>
      </c>
      <c r="GB13" s="6" t="s">
        <v>22</v>
      </c>
      <c r="GC13" s="6" t="s">
        <v>22</v>
      </c>
      <c r="GD13" s="6" t="s">
        <v>22</v>
      </c>
      <c r="GE13" s="6" t="s">
        <v>22</v>
      </c>
      <c r="GF13" s="6" t="s">
        <v>22</v>
      </c>
      <c r="GG13" s="6" t="s">
        <v>22</v>
      </c>
      <c r="GH13" s="6" t="s">
        <v>23</v>
      </c>
      <c r="GI13" s="6" t="s">
        <v>23</v>
      </c>
      <c r="GJ13" s="6" t="s">
        <v>23</v>
      </c>
      <c r="GK13" s="6" t="s">
        <v>23</v>
      </c>
      <c r="GL13" s="6" t="s">
        <v>23</v>
      </c>
      <c r="GM13" s="6" t="s">
        <v>23</v>
      </c>
      <c r="GN13" s="6" t="s">
        <v>23</v>
      </c>
      <c r="GO13" s="6" t="s">
        <v>23</v>
      </c>
      <c r="GP13" s="6" t="s">
        <v>23</v>
      </c>
      <c r="GQ13" s="6" t="s">
        <v>23</v>
      </c>
      <c r="GR13" s="6" t="s">
        <v>23</v>
      </c>
      <c r="GS13" s="6" t="s">
        <v>23</v>
      </c>
    </row>
    <row r="14" spans="1:201" s="7" customFormat="1" x14ac:dyDescent="0.2">
      <c r="C14" s="7" t="s">
        <v>24</v>
      </c>
      <c r="D14" s="7" t="s">
        <v>25</v>
      </c>
      <c r="E14" s="7" t="s">
        <v>26</v>
      </c>
      <c r="F14" s="7" t="s">
        <v>27</v>
      </c>
      <c r="G14" s="7" t="s">
        <v>28</v>
      </c>
      <c r="H14" s="7" t="s">
        <v>78</v>
      </c>
      <c r="I14" s="7" t="s">
        <v>30</v>
      </c>
      <c r="J14" s="7" t="s">
        <v>31</v>
      </c>
      <c r="K14" s="7" t="s">
        <v>32</v>
      </c>
      <c r="L14" s="7" t="s">
        <v>33</v>
      </c>
      <c r="M14" s="7" t="s">
        <v>34</v>
      </c>
      <c r="N14" s="7" t="s">
        <v>35</v>
      </c>
      <c r="O14" s="7" t="s">
        <v>36</v>
      </c>
      <c r="Q14" s="7" t="s">
        <v>37</v>
      </c>
      <c r="R14" s="7" t="s">
        <v>38</v>
      </c>
      <c r="S14" s="7" t="s">
        <v>39</v>
      </c>
      <c r="T14" s="7" t="s">
        <v>40</v>
      </c>
      <c r="U14" s="7" t="s">
        <v>41</v>
      </c>
      <c r="V14" s="7" t="s">
        <v>187</v>
      </c>
      <c r="W14" s="7" t="s">
        <v>43</v>
      </c>
      <c r="X14" s="7" t="s">
        <v>44</v>
      </c>
      <c r="Y14" s="7" t="s">
        <v>45</v>
      </c>
      <c r="Z14" s="7" t="s">
        <v>46</v>
      </c>
      <c r="AA14" s="7" t="s">
        <v>47</v>
      </c>
      <c r="AB14" s="7" t="s">
        <v>48</v>
      </c>
      <c r="AC14" s="7" t="s">
        <v>36</v>
      </c>
      <c r="AE14" s="7" t="s">
        <v>54</v>
      </c>
      <c r="AF14" s="7" t="s">
        <v>55</v>
      </c>
      <c r="AG14" s="7" t="s">
        <v>56</v>
      </c>
      <c r="AH14" s="7" t="s">
        <v>57</v>
      </c>
      <c r="AI14" s="7" t="s">
        <v>58</v>
      </c>
      <c r="AJ14" s="7" t="s">
        <v>59</v>
      </c>
      <c r="AK14" s="7" t="s">
        <v>60</v>
      </c>
      <c r="AL14" s="7" t="s">
        <v>61</v>
      </c>
      <c r="AM14" s="7" t="s">
        <v>62</v>
      </c>
      <c r="AN14" s="7" t="s">
        <v>63</v>
      </c>
      <c r="AO14" s="7" t="s">
        <v>64</v>
      </c>
      <c r="AP14" s="7" t="s">
        <v>65</v>
      </c>
      <c r="AR14" s="7" t="s">
        <v>66</v>
      </c>
      <c r="AS14" s="7" t="s">
        <v>67</v>
      </c>
      <c r="AT14" s="7" t="s">
        <v>68</v>
      </c>
      <c r="AU14" s="7" t="s">
        <v>69</v>
      </c>
      <c r="AV14" s="7" t="s">
        <v>70</v>
      </c>
      <c r="AW14" s="7" t="s">
        <v>71</v>
      </c>
      <c r="AX14" s="7" t="s">
        <v>72</v>
      </c>
      <c r="AY14" s="7" t="s">
        <v>73</v>
      </c>
      <c r="AZ14" s="7" t="s">
        <v>74</v>
      </c>
      <c r="BA14" s="7" t="s">
        <v>75</v>
      </c>
      <c r="BB14" s="7" t="s">
        <v>76</v>
      </c>
      <c r="BC14" s="7" t="s">
        <v>77</v>
      </c>
      <c r="BE14" s="7" t="s">
        <v>24</v>
      </c>
      <c r="BF14" s="7" t="s">
        <v>25</v>
      </c>
      <c r="BG14" s="7" t="s">
        <v>26</v>
      </c>
      <c r="BH14" s="7" t="s">
        <v>27</v>
      </c>
      <c r="BI14" s="7" t="s">
        <v>28</v>
      </c>
      <c r="BJ14" s="7" t="s">
        <v>78</v>
      </c>
      <c r="BK14" s="7" t="s">
        <v>30</v>
      </c>
      <c r="BL14" s="7" t="s">
        <v>31</v>
      </c>
      <c r="BM14" s="7" t="s">
        <v>32</v>
      </c>
      <c r="BN14" s="7" t="s">
        <v>33</v>
      </c>
      <c r="BO14" s="7" t="s">
        <v>34</v>
      </c>
      <c r="BP14" s="7" t="s">
        <v>35</v>
      </c>
      <c r="BR14" s="7">
        <v>14</v>
      </c>
      <c r="BS14" s="7">
        <v>13</v>
      </c>
      <c r="BT14" s="7">
        <v>22</v>
      </c>
      <c r="BU14" s="7">
        <v>24</v>
      </c>
      <c r="BV14" s="7">
        <v>23</v>
      </c>
      <c r="BW14" s="7">
        <v>26</v>
      </c>
      <c r="BX14" s="7">
        <v>25</v>
      </c>
      <c r="BY14" s="7">
        <v>12</v>
      </c>
      <c r="BZ14" s="7">
        <v>28</v>
      </c>
      <c r="CA14" s="7">
        <v>20</v>
      </c>
      <c r="CB14" s="7">
        <v>11</v>
      </c>
      <c r="CC14" s="7">
        <v>19</v>
      </c>
      <c r="CD14" s="7">
        <v>14</v>
      </c>
      <c r="CE14" s="7">
        <v>13</v>
      </c>
      <c r="CF14" s="7">
        <v>22</v>
      </c>
      <c r="CG14" s="7">
        <v>24</v>
      </c>
      <c r="CH14" s="7">
        <v>23</v>
      </c>
      <c r="CI14" s="7">
        <v>26</v>
      </c>
      <c r="CJ14" s="7">
        <v>25</v>
      </c>
      <c r="CK14" s="7">
        <v>12</v>
      </c>
      <c r="CL14" s="7">
        <v>28</v>
      </c>
      <c r="CM14" s="7">
        <v>20</v>
      </c>
      <c r="CN14" s="7">
        <v>11</v>
      </c>
      <c r="CO14" s="7">
        <v>19</v>
      </c>
      <c r="CP14" s="7">
        <v>14</v>
      </c>
      <c r="CQ14" s="7">
        <v>13</v>
      </c>
      <c r="CR14" s="7">
        <v>22</v>
      </c>
      <c r="CS14" s="7">
        <v>24</v>
      </c>
      <c r="CT14" s="7">
        <v>23</v>
      </c>
      <c r="CU14" s="7">
        <v>26</v>
      </c>
      <c r="CV14" s="7">
        <v>25</v>
      </c>
      <c r="CW14" s="7">
        <v>12</v>
      </c>
      <c r="CX14" s="7">
        <v>28</v>
      </c>
      <c r="CY14" s="7">
        <v>20</v>
      </c>
      <c r="CZ14" s="7">
        <v>11</v>
      </c>
      <c r="DA14" s="7">
        <v>19</v>
      </c>
      <c r="DB14" s="7">
        <v>14</v>
      </c>
      <c r="DC14" s="7">
        <v>13</v>
      </c>
      <c r="DD14" s="7">
        <v>22</v>
      </c>
      <c r="DE14" s="7">
        <v>24</v>
      </c>
      <c r="DF14" s="7">
        <v>23</v>
      </c>
      <c r="DG14" s="7">
        <v>26</v>
      </c>
      <c r="DH14" s="7">
        <v>25</v>
      </c>
      <c r="DI14" s="7">
        <v>12</v>
      </c>
      <c r="DJ14" s="7">
        <v>28</v>
      </c>
      <c r="DK14" s="7">
        <v>20</v>
      </c>
      <c r="DL14" s="7">
        <v>11</v>
      </c>
      <c r="DM14" s="7">
        <v>19</v>
      </c>
      <c r="DN14" s="7">
        <v>14</v>
      </c>
      <c r="DO14" s="7">
        <v>13</v>
      </c>
      <c r="DP14" s="7">
        <v>22</v>
      </c>
      <c r="DQ14" s="7">
        <v>24</v>
      </c>
      <c r="DR14" s="7">
        <v>23</v>
      </c>
      <c r="DS14" s="7">
        <v>26</v>
      </c>
      <c r="DT14" s="7">
        <v>25</v>
      </c>
      <c r="DU14" s="7">
        <v>12</v>
      </c>
      <c r="DV14" s="7">
        <v>28</v>
      </c>
      <c r="DW14" s="7">
        <v>20</v>
      </c>
      <c r="DX14" s="7">
        <v>11</v>
      </c>
      <c r="DY14" s="7">
        <v>19</v>
      </c>
      <c r="DZ14" s="7">
        <v>14</v>
      </c>
      <c r="EA14" s="7">
        <v>13</v>
      </c>
      <c r="EB14" s="7">
        <v>22</v>
      </c>
      <c r="EC14" s="7">
        <v>24</v>
      </c>
      <c r="ED14" s="7">
        <v>23</v>
      </c>
      <c r="EE14" s="7">
        <v>26</v>
      </c>
      <c r="EF14" s="7">
        <v>25</v>
      </c>
      <c r="EG14" s="7">
        <v>12</v>
      </c>
      <c r="EH14" s="7">
        <v>28</v>
      </c>
      <c r="EI14" s="7">
        <v>20</v>
      </c>
      <c r="EJ14" s="7">
        <v>11</v>
      </c>
      <c r="EK14" s="7">
        <v>19</v>
      </c>
      <c r="EL14" s="7">
        <v>14</v>
      </c>
      <c r="EM14" s="7">
        <v>13</v>
      </c>
      <c r="EN14" s="7">
        <v>22</v>
      </c>
      <c r="EO14" s="7">
        <v>24</v>
      </c>
      <c r="EP14" s="7">
        <v>23</v>
      </c>
      <c r="EQ14" s="7">
        <v>26</v>
      </c>
      <c r="ER14" s="7">
        <v>25</v>
      </c>
      <c r="ES14" s="7">
        <v>12</v>
      </c>
      <c r="ET14" s="7">
        <v>28</v>
      </c>
      <c r="EU14" s="7">
        <v>20</v>
      </c>
      <c r="EV14" s="7">
        <v>11</v>
      </c>
      <c r="EW14" s="7">
        <v>19</v>
      </c>
      <c r="EX14" s="7">
        <v>14</v>
      </c>
      <c r="EY14" s="7">
        <v>13</v>
      </c>
      <c r="EZ14" s="7">
        <v>22</v>
      </c>
      <c r="FA14" s="7">
        <v>24</v>
      </c>
      <c r="FB14" s="7">
        <v>23</v>
      </c>
      <c r="FC14" s="7">
        <v>26</v>
      </c>
      <c r="FD14" s="7">
        <v>25</v>
      </c>
      <c r="FE14" s="7">
        <v>12</v>
      </c>
      <c r="FF14" s="7">
        <v>28</v>
      </c>
      <c r="FG14" s="7">
        <v>20</v>
      </c>
      <c r="FH14" s="7">
        <v>11</v>
      </c>
      <c r="FI14" s="7">
        <v>19</v>
      </c>
      <c r="FJ14" s="7">
        <v>14</v>
      </c>
      <c r="FK14" s="7">
        <v>13</v>
      </c>
      <c r="FL14" s="7">
        <v>22</v>
      </c>
      <c r="FM14" s="7">
        <v>24</v>
      </c>
      <c r="FN14" s="7">
        <v>23</v>
      </c>
      <c r="FO14" s="7">
        <v>26</v>
      </c>
      <c r="FP14" s="7">
        <v>25</v>
      </c>
      <c r="FQ14" s="7">
        <v>12</v>
      </c>
      <c r="FR14" s="7">
        <v>28</v>
      </c>
      <c r="FS14" s="7">
        <v>20</v>
      </c>
      <c r="FT14" s="7">
        <v>11</v>
      </c>
      <c r="FU14" s="7">
        <v>19</v>
      </c>
      <c r="FV14" s="7">
        <v>14</v>
      </c>
      <c r="FW14" s="7">
        <v>13</v>
      </c>
      <c r="FX14" s="7">
        <v>22</v>
      </c>
      <c r="FY14" s="7">
        <v>24</v>
      </c>
      <c r="FZ14" s="7">
        <v>23</v>
      </c>
      <c r="GA14" s="7">
        <v>26</v>
      </c>
      <c r="GB14" s="7">
        <v>25</v>
      </c>
      <c r="GC14" s="7">
        <v>12</v>
      </c>
      <c r="GD14" s="7">
        <v>28</v>
      </c>
      <c r="GE14" s="7">
        <v>20</v>
      </c>
      <c r="GF14" s="7">
        <v>11</v>
      </c>
      <c r="GG14" s="7">
        <v>19</v>
      </c>
      <c r="GH14" s="7">
        <v>14</v>
      </c>
      <c r="GI14" s="7">
        <v>13</v>
      </c>
      <c r="GJ14" s="7">
        <v>22</v>
      </c>
      <c r="GK14" s="7">
        <v>24</v>
      </c>
      <c r="GL14" s="7">
        <v>23</v>
      </c>
      <c r="GM14" s="7">
        <v>26</v>
      </c>
      <c r="GN14" s="7">
        <v>25</v>
      </c>
      <c r="GO14" s="7">
        <v>12</v>
      </c>
      <c r="GP14" s="7">
        <v>28</v>
      </c>
      <c r="GQ14" s="7">
        <v>20</v>
      </c>
      <c r="GR14" s="7">
        <v>11</v>
      </c>
      <c r="GS14" s="7">
        <v>19</v>
      </c>
    </row>
    <row r="15" spans="1:201" x14ac:dyDescent="0.2">
      <c r="A15">
        <v>1</v>
      </c>
      <c r="B15" t="s">
        <v>188</v>
      </c>
      <c r="C15" s="2">
        <v>35.677999999999997</v>
      </c>
      <c r="D15" s="2">
        <v>0.81068600000000002</v>
      </c>
      <c r="E15" s="2">
        <v>1.4555999999999999E-2</v>
      </c>
      <c r="F15" s="2">
        <v>6.88815E-3</v>
      </c>
      <c r="G15" s="2">
        <v>1.6117200000000001E-6</v>
      </c>
      <c r="H15" s="2">
        <v>30.3108</v>
      </c>
      <c r="I15" s="2">
        <v>3.4133700000000003E-2</v>
      </c>
      <c r="J15" s="2">
        <v>0.177172</v>
      </c>
      <c r="K15" s="2">
        <v>2.5390800000000002E-2</v>
      </c>
      <c r="L15" s="2">
        <v>32.784100000000002</v>
      </c>
      <c r="M15" s="2">
        <v>1.8995599999999999E-6</v>
      </c>
      <c r="N15" s="2">
        <v>5.3022499999999997E-3</v>
      </c>
      <c r="O15" s="2">
        <v>99.846999999999994</v>
      </c>
      <c r="P15" s="1"/>
      <c r="Q15" s="3">
        <v>3.00495</v>
      </c>
      <c r="R15" s="3">
        <v>8.0472100000000005E-2</v>
      </c>
      <c r="S15" s="3">
        <v>9.2231300000000002E-4</v>
      </c>
      <c r="T15" s="3">
        <v>4.5868500000000002E-4</v>
      </c>
      <c r="U15" s="3">
        <v>1.0883499999999999E-7</v>
      </c>
      <c r="V15" s="3">
        <v>1.9211100000000001</v>
      </c>
      <c r="W15" s="3">
        <v>2.4350399999999999E-3</v>
      </c>
      <c r="X15" s="3">
        <v>2.2245500000000001E-2</v>
      </c>
      <c r="Y15" s="3">
        <v>1.7202700000000001E-3</v>
      </c>
      <c r="Z15" s="3">
        <v>2.95851</v>
      </c>
      <c r="AA15" s="3">
        <v>3.1019699999999998E-7</v>
      </c>
      <c r="AB15" s="3">
        <v>5.69712E-4</v>
      </c>
      <c r="AC15" s="3">
        <v>7.9933899999999998</v>
      </c>
      <c r="AD15" s="1"/>
      <c r="AE15" s="4">
        <v>3.8455799999999999E-3</v>
      </c>
      <c r="AF15" s="4">
        <v>1.8395700000000001E-2</v>
      </c>
      <c r="AG15" s="4">
        <v>1.01308</v>
      </c>
      <c r="AH15" s="4">
        <v>2.2016399999999998</v>
      </c>
      <c r="AI15" s="4">
        <v>0</v>
      </c>
      <c r="AJ15" s="4">
        <v>4.1807900000000002E-3</v>
      </c>
      <c r="AK15" s="4">
        <v>0.45078200000000002</v>
      </c>
      <c r="AL15" s="4">
        <v>5.8503899999999998E-2</v>
      </c>
      <c r="AM15" s="4">
        <v>0.48782399999999998</v>
      </c>
      <c r="AN15" s="4">
        <v>3.1397999999999999E-3</v>
      </c>
      <c r="AO15" s="4">
        <v>0</v>
      </c>
      <c r="AP15" s="4">
        <v>1.0386899999999999</v>
      </c>
      <c r="AQ15" s="4"/>
      <c r="AR15" s="5">
        <v>475.86500000000001</v>
      </c>
      <c r="AS15" s="5">
        <v>185.44900000000001</v>
      </c>
      <c r="AT15" s="5">
        <v>240.661</v>
      </c>
      <c r="AU15" s="5">
        <v>97.932100000000005</v>
      </c>
      <c r="AV15" s="5">
        <v>85.693200000000004</v>
      </c>
      <c r="AW15" s="5">
        <v>262</v>
      </c>
      <c r="AX15" s="5">
        <v>122.669</v>
      </c>
      <c r="AY15" s="5">
        <v>129.35499999999999</v>
      </c>
      <c r="AZ15" s="5">
        <v>180.208</v>
      </c>
      <c r="BA15" s="5">
        <v>264.61500000000001</v>
      </c>
      <c r="BB15" s="5">
        <v>83.475399999999993</v>
      </c>
      <c r="BC15" s="5">
        <v>138.40700000000001</v>
      </c>
      <c r="BD15" s="4"/>
      <c r="BE15" s="4">
        <v>4.9513599999999998E-2</v>
      </c>
      <c r="BF15" s="4">
        <v>2.2687100000000002E-2</v>
      </c>
      <c r="BG15" s="4">
        <v>4.3788100000000003E-2</v>
      </c>
      <c r="BH15" s="4">
        <v>4.4971400000000002E-2</v>
      </c>
      <c r="BI15" s="4">
        <v>4.9594199999999998E-2</v>
      </c>
      <c r="BJ15" s="4">
        <v>5.4413200000000002E-2</v>
      </c>
      <c r="BK15" s="4">
        <v>4.4121800000000003E-2</v>
      </c>
      <c r="BL15" s="4">
        <v>2.2479699999999998E-2</v>
      </c>
      <c r="BM15" s="4">
        <v>3.6634399999999998E-2</v>
      </c>
      <c r="BN15" s="4">
        <v>3.38158E-2</v>
      </c>
      <c r="BO15" s="4">
        <v>2.7811300000000001E-2</v>
      </c>
      <c r="BP15" s="4">
        <v>1.6308099999999999E-2</v>
      </c>
      <c r="BR15" s="1">
        <v>342894</v>
      </c>
      <c r="BS15" s="1">
        <v>6626.7</v>
      </c>
      <c r="BT15" s="1">
        <v>80</v>
      </c>
      <c r="BU15" s="1">
        <v>15</v>
      </c>
      <c r="BV15" s="1">
        <v>-15</v>
      </c>
      <c r="BW15" s="1">
        <v>145947</v>
      </c>
      <c r="BX15" s="1">
        <v>94.9</v>
      </c>
      <c r="BY15" s="1">
        <v>1019.5</v>
      </c>
      <c r="BZ15" s="1">
        <v>124.9</v>
      </c>
      <c r="CA15" s="1">
        <v>256542</v>
      </c>
      <c r="CB15" s="1">
        <v>0</v>
      </c>
      <c r="CC15" s="1">
        <v>45</v>
      </c>
      <c r="CD15" s="1">
        <v>2517.34</v>
      </c>
      <c r="CE15" s="1">
        <v>1146.95</v>
      </c>
      <c r="CF15" s="1">
        <v>1931.55</v>
      </c>
      <c r="CG15" s="1">
        <v>319.85000000000002</v>
      </c>
      <c r="CH15" s="1">
        <v>244.9</v>
      </c>
      <c r="CI15" s="1">
        <v>1526.19</v>
      </c>
      <c r="CJ15" s="1">
        <v>501.84199999999998</v>
      </c>
      <c r="CK15" s="1">
        <v>558.03300000000002</v>
      </c>
      <c r="CL15" s="1">
        <v>2166.09</v>
      </c>
      <c r="CM15" s="1">
        <v>1556.81</v>
      </c>
      <c r="CN15" s="1">
        <v>309.85000000000002</v>
      </c>
      <c r="CO15" s="1">
        <v>851.822</v>
      </c>
      <c r="CP15" s="1">
        <v>0.73624599999999996</v>
      </c>
      <c r="CQ15" s="1">
        <v>1.9513300000000001E-2</v>
      </c>
      <c r="CR15" s="1">
        <v>1.3502699999999999E-4</v>
      </c>
      <c r="CS15" s="1">
        <v>6.4968799999999994E-5</v>
      </c>
      <c r="CT15" s="1">
        <v>-7.9232899999999998E-5</v>
      </c>
      <c r="CU15" s="1">
        <v>0.36370400000000003</v>
      </c>
      <c r="CV15" s="1">
        <v>7.2997199999999996E-4</v>
      </c>
      <c r="CW15" s="1">
        <v>2.95298E-3</v>
      </c>
      <c r="CX15" s="1">
        <v>3.3015300000000002E-4</v>
      </c>
      <c r="CY15" s="1">
        <v>1.3492999999999999</v>
      </c>
      <c r="CZ15" s="1">
        <v>0</v>
      </c>
      <c r="DA15" s="1">
        <v>3.9090499999999999E-4</v>
      </c>
      <c r="DB15" s="1">
        <v>17.456399999999999</v>
      </c>
      <c r="DC15" s="1">
        <v>0.37485000000000002</v>
      </c>
      <c r="DD15" s="1">
        <v>8.0422099999999993E-3</v>
      </c>
      <c r="DE15" s="1">
        <v>4.44517E-3</v>
      </c>
      <c r="DF15" s="1">
        <v>9.9999999999999995E-7</v>
      </c>
      <c r="DG15" s="1">
        <v>19.9117</v>
      </c>
      <c r="DH15" s="1">
        <v>2.55271E-2</v>
      </c>
      <c r="DI15" s="1">
        <v>8.7614800000000007E-2</v>
      </c>
      <c r="DJ15" s="1">
        <v>1.8501699999999999E-2</v>
      </c>
      <c r="DK15" s="1">
        <v>24.7866</v>
      </c>
      <c r="DL15" s="1">
        <v>9.9999999999999995E-7</v>
      </c>
      <c r="DM15" s="1">
        <v>4.84331E-3</v>
      </c>
      <c r="DN15" s="1">
        <v>0.96050100000000005</v>
      </c>
      <c r="DO15" s="1">
        <v>0.96311500000000005</v>
      </c>
      <c r="DP15" s="1">
        <v>1.0383800000000001</v>
      </c>
      <c r="DQ15" s="1">
        <v>1.0676099999999999</v>
      </c>
      <c r="DR15" s="1">
        <v>1.0756399999999999</v>
      </c>
      <c r="DS15" s="1">
        <v>1.0485899999999999</v>
      </c>
      <c r="DT15" s="1">
        <v>1.02424</v>
      </c>
      <c r="DU15" s="1">
        <v>0.96158500000000002</v>
      </c>
      <c r="DV15" s="1">
        <v>1.0482100000000001</v>
      </c>
      <c r="DW15" s="1">
        <v>0.959345</v>
      </c>
      <c r="DX15" s="1">
        <v>0.95247599999999999</v>
      </c>
      <c r="DY15" s="1">
        <v>0.96289199999999997</v>
      </c>
      <c r="DZ15" s="1">
        <v>0.70320199999999999</v>
      </c>
      <c r="EA15" s="1">
        <v>0.59792900000000004</v>
      </c>
      <c r="EB15" s="1">
        <v>0.92464999999999997</v>
      </c>
      <c r="EC15" s="1">
        <v>0.95546699999999996</v>
      </c>
      <c r="ED15" s="1">
        <v>0.94214299999999995</v>
      </c>
      <c r="EE15" s="1">
        <v>0.97338000000000002</v>
      </c>
      <c r="EF15" s="1">
        <v>0.96562899999999996</v>
      </c>
      <c r="EG15" s="1">
        <v>0.46818100000000001</v>
      </c>
      <c r="EH15" s="1">
        <v>0.97014299999999998</v>
      </c>
      <c r="EI15" s="1">
        <v>0.93576400000000004</v>
      </c>
      <c r="EJ15" s="1">
        <v>0.32819300000000001</v>
      </c>
      <c r="EK15" s="1">
        <v>0.91297300000000003</v>
      </c>
      <c r="EL15" s="1">
        <v>0.99631800000000004</v>
      </c>
      <c r="EM15" s="1">
        <v>1.18693</v>
      </c>
      <c r="EN15" s="1">
        <v>1.0557399999999999</v>
      </c>
      <c r="EO15" s="1">
        <v>1.0281400000000001</v>
      </c>
      <c r="EP15" s="1">
        <v>1.0394600000000001</v>
      </c>
      <c r="EQ15" s="1">
        <v>1.01251</v>
      </c>
      <c r="ER15" s="1">
        <v>1.01457</v>
      </c>
      <c r="ES15" s="1">
        <v>1.2684899999999999</v>
      </c>
      <c r="ET15" s="1">
        <v>1.02034</v>
      </c>
      <c r="EU15" s="1">
        <v>0.99371699999999996</v>
      </c>
      <c r="EV15" s="1">
        <v>1.47468</v>
      </c>
      <c r="EW15" s="1">
        <v>0.98266799999999999</v>
      </c>
      <c r="EX15" s="1">
        <v>2.4459799999999999E-3</v>
      </c>
      <c r="EY15" s="1">
        <v>6.9077399999999999E-3</v>
      </c>
      <c r="EZ15" s="1">
        <v>1.41607E-2</v>
      </c>
      <c r="FA15" s="1">
        <v>3.77153E-2</v>
      </c>
      <c r="FB15" s="1">
        <v>2.32518E-2</v>
      </c>
      <c r="FC15" s="1">
        <v>3.3491600000000003E-5</v>
      </c>
      <c r="FD15" s="1">
        <v>6.5705700000000004E-3</v>
      </c>
      <c r="FE15" s="1">
        <v>3.6547099999999998E-3</v>
      </c>
      <c r="FF15" s="1">
        <v>0</v>
      </c>
      <c r="FG15" s="1">
        <v>6.8894400000000001E-3</v>
      </c>
      <c r="FH15" s="1">
        <v>1.7936499999999999E-3</v>
      </c>
      <c r="FI15" s="1">
        <v>3.9628299999999998E-2</v>
      </c>
      <c r="FJ15" s="1">
        <v>1.4061900000000001E-3</v>
      </c>
      <c r="FK15" s="1">
        <v>9.2619600000000001E-4</v>
      </c>
      <c r="FL15" s="1">
        <v>1.12102E-2</v>
      </c>
      <c r="FM15" s="1">
        <v>1.8286400000000001E-2</v>
      </c>
      <c r="FN15" s="1">
        <v>1.451E-2</v>
      </c>
      <c r="FO15" s="1">
        <v>2.5869699999999999E-2</v>
      </c>
      <c r="FP15" s="1">
        <v>2.22755E-2</v>
      </c>
      <c r="FQ15" s="1">
        <v>5.6818899999999998E-4</v>
      </c>
      <c r="FR15" s="1">
        <v>3.1072200000000001E-2</v>
      </c>
      <c r="FS15" s="1">
        <v>9.1179099999999999E-3</v>
      </c>
      <c r="FT15" s="1">
        <v>3.2670900000000001E-4</v>
      </c>
      <c r="FU15" s="1">
        <v>7.3465099999999997E-3</v>
      </c>
      <c r="FV15" s="1">
        <v>0.99832200000000004</v>
      </c>
      <c r="FW15" s="1">
        <v>1.0012700000000001</v>
      </c>
      <c r="FX15" s="1">
        <v>0.98952499999999999</v>
      </c>
      <c r="FY15" s="1">
        <v>0.96590600000000004</v>
      </c>
      <c r="FZ15" s="1">
        <v>0.97986899999999999</v>
      </c>
      <c r="GA15" s="1">
        <v>1.00282</v>
      </c>
      <c r="GB15" s="1">
        <v>0.99654600000000004</v>
      </c>
      <c r="GC15" s="1">
        <v>0.99974200000000002</v>
      </c>
      <c r="GD15" s="1">
        <v>1.0082800000000001</v>
      </c>
      <c r="GE15" s="1">
        <v>0.99157799999999996</v>
      </c>
      <c r="GF15" s="1">
        <v>1.0032799999999999</v>
      </c>
      <c r="GG15" s="1">
        <v>0.96048</v>
      </c>
      <c r="GH15" s="1">
        <v>0.95329200000000003</v>
      </c>
      <c r="GI15" s="1">
        <v>1.1342699999999999</v>
      </c>
      <c r="GJ15" s="1">
        <v>1.06914</v>
      </c>
      <c r="GK15" s="1">
        <v>1.0394399999999999</v>
      </c>
      <c r="GL15" s="1">
        <v>1.0773999999999999</v>
      </c>
      <c r="GM15" s="1">
        <v>1.03491</v>
      </c>
      <c r="GN15" s="1">
        <v>1.0100199999999999</v>
      </c>
      <c r="GO15" s="1">
        <v>1.2146300000000001</v>
      </c>
      <c r="GP15" s="1">
        <v>1.0373000000000001</v>
      </c>
      <c r="GQ15" s="1">
        <v>0.93829799999999997</v>
      </c>
      <c r="GR15" s="1">
        <v>1.4016299999999999</v>
      </c>
      <c r="GS15" s="1">
        <v>0.90374900000000002</v>
      </c>
    </row>
    <row r="16" spans="1:201" x14ac:dyDescent="0.2">
      <c r="A16">
        <v>2</v>
      </c>
      <c r="B16" t="s">
        <v>189</v>
      </c>
      <c r="C16" s="2">
        <v>35.604999999999997</v>
      </c>
      <c r="D16" s="2">
        <v>0.87354600000000004</v>
      </c>
      <c r="E16" s="2">
        <v>1.8102799999999999E-6</v>
      </c>
      <c r="F16" s="2">
        <v>1.5499599999999999E-6</v>
      </c>
      <c r="G16" s="2">
        <v>2.8942600000000001E-3</v>
      </c>
      <c r="H16" s="2">
        <v>30.170999999999999</v>
      </c>
      <c r="I16" s="2">
        <v>6.1083600000000002E-2</v>
      </c>
      <c r="J16" s="2">
        <v>0.17526700000000001</v>
      </c>
      <c r="K16" s="2">
        <v>1.3724199999999999E-6</v>
      </c>
      <c r="L16" s="2">
        <v>32.780200000000001</v>
      </c>
      <c r="M16" s="2">
        <v>1.16527E-2</v>
      </c>
      <c r="N16" s="2">
        <v>2.9457400000000001E-3</v>
      </c>
      <c r="O16" s="2">
        <v>99.683700000000002</v>
      </c>
      <c r="P16" s="1"/>
      <c r="Q16" s="3">
        <v>3.0033099999999999</v>
      </c>
      <c r="R16" s="3">
        <v>8.6842299999999997E-2</v>
      </c>
      <c r="S16" s="3">
        <v>1.14878E-7</v>
      </c>
      <c r="T16" s="3">
        <v>1.03368E-7</v>
      </c>
      <c r="U16" s="3">
        <v>1.9573600000000001E-4</v>
      </c>
      <c r="V16" s="3">
        <v>1.91513</v>
      </c>
      <c r="W16" s="3">
        <v>4.3641499999999998E-3</v>
      </c>
      <c r="X16" s="3">
        <v>2.2039300000000001E-2</v>
      </c>
      <c r="Y16" s="3">
        <v>9.3123200000000004E-8</v>
      </c>
      <c r="Z16" s="3">
        <v>2.9626100000000002</v>
      </c>
      <c r="AA16" s="3">
        <v>1.90573E-3</v>
      </c>
      <c r="AB16" s="3">
        <v>3.1698799999999998E-4</v>
      </c>
      <c r="AC16" s="3">
        <v>7.9967199999999998</v>
      </c>
      <c r="AD16" s="1"/>
      <c r="AE16" s="4">
        <v>3.8509799999999999E-3</v>
      </c>
      <c r="AF16" s="4">
        <v>1.7598599999999999E-2</v>
      </c>
      <c r="AG16" s="4">
        <v>0</v>
      </c>
      <c r="AH16" s="4">
        <v>0</v>
      </c>
      <c r="AI16" s="4">
        <v>5.6221300000000003</v>
      </c>
      <c r="AJ16" s="4">
        <v>4.1910300000000001E-3</v>
      </c>
      <c r="AK16" s="4">
        <v>0.25570599999999999</v>
      </c>
      <c r="AL16" s="4">
        <v>5.96077E-2</v>
      </c>
      <c r="AM16" s="4">
        <v>0</v>
      </c>
      <c r="AN16" s="4">
        <v>3.1385900000000001E-3</v>
      </c>
      <c r="AO16" s="4">
        <v>0.832148</v>
      </c>
      <c r="AP16" s="4">
        <v>1.92598</v>
      </c>
      <c r="AQ16" s="4"/>
      <c r="AR16" s="5">
        <v>494.798</v>
      </c>
      <c r="AS16" s="5">
        <v>187.56</v>
      </c>
      <c r="AT16" s="5">
        <v>239.91399999999999</v>
      </c>
      <c r="AU16" s="5">
        <v>100.14700000000001</v>
      </c>
      <c r="AV16" s="5">
        <v>83.886600000000001</v>
      </c>
      <c r="AW16" s="5">
        <v>265.346</v>
      </c>
      <c r="AX16" s="5">
        <v>120.093</v>
      </c>
      <c r="AY16" s="5">
        <v>132.04499999999999</v>
      </c>
      <c r="AZ16" s="5">
        <v>185.15100000000001</v>
      </c>
      <c r="BA16" s="5">
        <v>259.19799999999998</v>
      </c>
      <c r="BB16" s="5">
        <v>85.094899999999996</v>
      </c>
      <c r="BC16" s="5">
        <v>143.47300000000001</v>
      </c>
      <c r="BD16" s="4"/>
      <c r="BE16" s="4">
        <v>5.1485799999999998E-2</v>
      </c>
      <c r="BF16" s="4">
        <v>2.2937800000000001E-2</v>
      </c>
      <c r="BG16" s="4">
        <v>4.3660400000000002E-2</v>
      </c>
      <c r="BH16" s="4">
        <v>4.5999900000000003E-2</v>
      </c>
      <c r="BI16" s="4">
        <v>4.8557999999999997E-2</v>
      </c>
      <c r="BJ16" s="4">
        <v>5.5115200000000003E-2</v>
      </c>
      <c r="BK16" s="4">
        <v>4.32021E-2</v>
      </c>
      <c r="BL16" s="4">
        <v>2.29368E-2</v>
      </c>
      <c r="BM16" s="4">
        <v>3.76412E-2</v>
      </c>
      <c r="BN16" s="4">
        <v>3.3126500000000003E-2</v>
      </c>
      <c r="BO16" s="4">
        <v>2.8330899999999999E-2</v>
      </c>
      <c r="BP16" s="4">
        <v>1.6905400000000001E-2</v>
      </c>
      <c r="BR16" s="1">
        <v>342178</v>
      </c>
      <c r="BS16" s="1">
        <v>7142.9</v>
      </c>
      <c r="BT16" s="1">
        <v>-79.900000000000006</v>
      </c>
      <c r="BU16" s="1">
        <v>-5</v>
      </c>
      <c r="BV16" s="1">
        <v>5</v>
      </c>
      <c r="BW16" s="1">
        <v>145255</v>
      </c>
      <c r="BX16" s="1">
        <v>169.8</v>
      </c>
      <c r="BY16" s="1">
        <v>1009</v>
      </c>
      <c r="BZ16" s="1">
        <v>-35</v>
      </c>
      <c r="CA16" s="1">
        <v>256488</v>
      </c>
      <c r="CB16" s="1">
        <v>35</v>
      </c>
      <c r="CC16" s="1">
        <v>25</v>
      </c>
      <c r="CD16" s="1">
        <v>2723</v>
      </c>
      <c r="CE16" s="1">
        <v>1173.8</v>
      </c>
      <c r="CF16" s="1">
        <v>1920.55</v>
      </c>
      <c r="CG16" s="1">
        <v>334.65</v>
      </c>
      <c r="CH16" s="1">
        <v>234.8</v>
      </c>
      <c r="CI16" s="1">
        <v>1566.19</v>
      </c>
      <c r="CJ16" s="1">
        <v>481.22500000000002</v>
      </c>
      <c r="CK16" s="1">
        <v>581.78</v>
      </c>
      <c r="CL16" s="1">
        <v>2287.69</v>
      </c>
      <c r="CM16" s="1">
        <v>1494.46</v>
      </c>
      <c r="CN16" s="1">
        <v>322.14999999999998</v>
      </c>
      <c r="CO16" s="1">
        <v>915.77800000000002</v>
      </c>
      <c r="CP16" s="1">
        <v>0.73470899999999995</v>
      </c>
      <c r="CQ16" s="1">
        <v>2.1033300000000001E-2</v>
      </c>
      <c r="CR16" s="1">
        <v>-1.3485799999999999E-4</v>
      </c>
      <c r="CS16" s="1">
        <v>-2.1656300000000001E-5</v>
      </c>
      <c r="CT16" s="1">
        <v>2.6410999999999998E-5</v>
      </c>
      <c r="CU16" s="1">
        <v>0.361979</v>
      </c>
      <c r="CV16" s="1">
        <v>1.3060999999999999E-3</v>
      </c>
      <c r="CW16" s="1">
        <v>2.9225599999999998E-3</v>
      </c>
      <c r="CX16" s="1">
        <v>-9.2516700000000001E-5</v>
      </c>
      <c r="CY16" s="1">
        <v>1.3490200000000001</v>
      </c>
      <c r="CZ16" s="1">
        <v>7.0422300000000002E-4</v>
      </c>
      <c r="DA16" s="1">
        <v>2.1717000000000001E-4</v>
      </c>
      <c r="DB16" s="1">
        <v>17.420000000000002</v>
      </c>
      <c r="DC16" s="1">
        <v>0.40404899999999999</v>
      </c>
      <c r="DD16" s="1">
        <v>9.9999999999999995E-7</v>
      </c>
      <c r="DE16" s="1">
        <v>9.9999999999999995E-7</v>
      </c>
      <c r="DF16" s="1">
        <v>1.79542E-3</v>
      </c>
      <c r="DG16" s="1">
        <v>19.8172</v>
      </c>
      <c r="DH16" s="1">
        <v>4.5674399999999997E-2</v>
      </c>
      <c r="DI16" s="1">
        <v>8.6712399999999995E-2</v>
      </c>
      <c r="DJ16" s="1">
        <v>9.9999999999999995E-7</v>
      </c>
      <c r="DK16" s="1">
        <v>24.781400000000001</v>
      </c>
      <c r="DL16" s="1">
        <v>6.1387100000000003E-3</v>
      </c>
      <c r="DM16" s="1">
        <v>2.6907300000000001E-3</v>
      </c>
      <c r="DN16" s="1">
        <v>0.96057499999999996</v>
      </c>
      <c r="DO16" s="1">
        <v>0.96318800000000004</v>
      </c>
      <c r="DP16" s="1">
        <v>1.03847</v>
      </c>
      <c r="DQ16" s="1">
        <v>1.0677000000000001</v>
      </c>
      <c r="DR16" s="1">
        <v>1.0757399999999999</v>
      </c>
      <c r="DS16" s="1">
        <v>1.0486899999999999</v>
      </c>
      <c r="DT16" s="1">
        <v>1.02433</v>
      </c>
      <c r="DU16" s="1">
        <v>0.96165800000000001</v>
      </c>
      <c r="DV16" s="1">
        <v>1.0483100000000001</v>
      </c>
      <c r="DW16" s="1">
        <v>0.95942400000000005</v>
      </c>
      <c r="DX16" s="1">
        <v>0.95254899999999998</v>
      </c>
      <c r="DY16" s="1">
        <v>0.96296999999999999</v>
      </c>
      <c r="DZ16" s="1">
        <v>0.70322499999999999</v>
      </c>
      <c r="EA16" s="1">
        <v>0.59817200000000004</v>
      </c>
      <c r="EB16" s="1">
        <v>0.92460299999999995</v>
      </c>
      <c r="EC16" s="1">
        <v>0.95544799999999996</v>
      </c>
      <c r="ED16" s="1">
        <v>0.94210700000000003</v>
      </c>
      <c r="EE16" s="1">
        <v>0.97337200000000001</v>
      </c>
      <c r="EF16" s="1">
        <v>0.96561300000000005</v>
      </c>
      <c r="EG16" s="1">
        <v>0.46842800000000001</v>
      </c>
      <c r="EH16" s="1">
        <v>0.970167</v>
      </c>
      <c r="EI16" s="1">
        <v>0.93578399999999995</v>
      </c>
      <c r="EJ16" s="1">
        <v>0.32844699999999999</v>
      </c>
      <c r="EK16" s="1">
        <v>0.91299200000000003</v>
      </c>
      <c r="EL16" s="1">
        <v>0.996286</v>
      </c>
      <c r="EM16" s="1">
        <v>1.18645</v>
      </c>
      <c r="EN16" s="1">
        <v>1.05579</v>
      </c>
      <c r="EO16" s="1">
        <v>1.02816</v>
      </c>
      <c r="EP16" s="1">
        <v>1.0395000000000001</v>
      </c>
      <c r="EQ16" s="1">
        <v>1.0125200000000001</v>
      </c>
      <c r="ER16" s="1">
        <v>1.0145900000000001</v>
      </c>
      <c r="ES16" s="1">
        <v>1.2678199999999999</v>
      </c>
      <c r="ET16" s="1">
        <v>1.0203199999999999</v>
      </c>
      <c r="EU16" s="1">
        <v>0.99369600000000002</v>
      </c>
      <c r="EV16" s="1">
        <v>1.4735400000000001</v>
      </c>
      <c r="EW16" s="1">
        <v>0.98264799999999997</v>
      </c>
      <c r="EX16" s="1">
        <v>2.4487300000000001E-3</v>
      </c>
      <c r="EY16" s="1">
        <v>6.9088700000000001E-3</v>
      </c>
      <c r="EZ16" s="1">
        <v>1.4120499999999999E-2</v>
      </c>
      <c r="FA16" s="1">
        <v>3.7580700000000002E-2</v>
      </c>
      <c r="FB16" s="1">
        <v>2.3193399999999999E-2</v>
      </c>
      <c r="FC16" s="1">
        <v>1.8139700000000001E-9</v>
      </c>
      <c r="FD16" s="1">
        <v>6.5249799999999997E-3</v>
      </c>
      <c r="FE16" s="1">
        <v>3.6629100000000001E-3</v>
      </c>
      <c r="FF16" s="1">
        <v>0</v>
      </c>
      <c r="FG16" s="1">
        <v>6.8652100000000001E-3</v>
      </c>
      <c r="FH16" s="1">
        <v>1.7976299999999999E-3</v>
      </c>
      <c r="FI16" s="1">
        <v>3.9676999999999997E-2</v>
      </c>
      <c r="FJ16" s="1">
        <v>1.4056800000000001E-3</v>
      </c>
      <c r="FK16" s="1">
        <v>9.2633400000000001E-4</v>
      </c>
      <c r="FL16" s="1">
        <v>1.12E-2</v>
      </c>
      <c r="FM16" s="1">
        <v>1.8275199999999998E-2</v>
      </c>
      <c r="FN16" s="1">
        <v>1.4497899999999999E-2</v>
      </c>
      <c r="FO16" s="1">
        <v>2.5869300000000001E-2</v>
      </c>
      <c r="FP16" s="1">
        <v>2.22645E-2</v>
      </c>
      <c r="FQ16" s="1">
        <v>5.6831500000000001E-4</v>
      </c>
      <c r="FR16" s="1">
        <v>3.1090099999999999E-2</v>
      </c>
      <c r="FS16" s="1">
        <v>9.11293E-3</v>
      </c>
      <c r="FT16" s="1">
        <v>3.2682399999999997E-4</v>
      </c>
      <c r="FU16" s="1">
        <v>7.3431E-3</v>
      </c>
      <c r="FV16" s="1">
        <v>0.99831999999999999</v>
      </c>
      <c r="FW16" s="1">
        <v>1.0012700000000001</v>
      </c>
      <c r="FX16" s="1">
        <v>0.98957300000000004</v>
      </c>
      <c r="FY16" s="1">
        <v>0.96603899999999998</v>
      </c>
      <c r="FZ16" s="1">
        <v>0.979935</v>
      </c>
      <c r="GA16" s="1">
        <v>1.0028600000000001</v>
      </c>
      <c r="GB16" s="1">
        <v>0.99660000000000004</v>
      </c>
      <c r="GC16" s="1">
        <v>0.99973400000000001</v>
      </c>
      <c r="GD16" s="1">
        <v>1.0082599999999999</v>
      </c>
      <c r="GE16" s="1">
        <v>0.99160700000000002</v>
      </c>
      <c r="GF16" s="1">
        <v>1.0032799999999999</v>
      </c>
      <c r="GG16" s="1">
        <v>0.96043900000000004</v>
      </c>
      <c r="GH16" s="1">
        <v>0.95333199999999996</v>
      </c>
      <c r="GI16" s="1">
        <v>1.1338900000000001</v>
      </c>
      <c r="GJ16" s="1">
        <v>1.0693299999999999</v>
      </c>
      <c r="GK16" s="1">
        <v>1.0397000000000001</v>
      </c>
      <c r="GL16" s="1">
        <v>1.07761</v>
      </c>
      <c r="GM16" s="1">
        <v>1.03504</v>
      </c>
      <c r="GN16" s="1">
        <v>1.0101899999999999</v>
      </c>
      <c r="GO16" s="1">
        <v>1.21407</v>
      </c>
      <c r="GP16" s="1">
        <v>1.0373600000000001</v>
      </c>
      <c r="GQ16" s="1">
        <v>0.93838200000000005</v>
      </c>
      <c r="GR16" s="1">
        <v>1.4006400000000001</v>
      </c>
      <c r="GS16" s="1">
        <v>0.90376500000000004</v>
      </c>
    </row>
    <row r="17" spans="1:201" x14ac:dyDescent="0.2">
      <c r="A17">
        <v>3</v>
      </c>
      <c r="B17" t="s">
        <v>190</v>
      </c>
      <c r="C17" s="2">
        <v>35.553199999999997</v>
      </c>
      <c r="D17" s="2">
        <v>0.77697400000000005</v>
      </c>
      <c r="E17" s="2">
        <v>3.6339499999999997E-2</v>
      </c>
      <c r="F17" s="2">
        <v>1.14755E-2</v>
      </c>
      <c r="G17" s="2">
        <v>1.157E-2</v>
      </c>
      <c r="H17" s="2">
        <v>30.376200000000001</v>
      </c>
      <c r="I17" s="2">
        <v>6.2857499999999997E-2</v>
      </c>
      <c r="J17" s="2">
        <v>0.16503000000000001</v>
      </c>
      <c r="K17" s="2">
        <v>1.3192300000000001E-2</v>
      </c>
      <c r="L17" s="2">
        <v>32.631100000000004</v>
      </c>
      <c r="M17" s="2">
        <v>5.00163E-3</v>
      </c>
      <c r="N17" s="2">
        <v>4.71259E-3</v>
      </c>
      <c r="O17" s="2">
        <v>99.6477</v>
      </c>
      <c r="P17" s="1"/>
      <c r="Q17" s="3">
        <v>3.0017299999999998</v>
      </c>
      <c r="R17" s="3">
        <v>7.7313499999999993E-2</v>
      </c>
      <c r="S17" s="3">
        <v>2.3081899999999999E-3</v>
      </c>
      <c r="T17" s="3">
        <v>7.6601900000000005E-4</v>
      </c>
      <c r="U17" s="3">
        <v>7.83196E-4</v>
      </c>
      <c r="V17" s="3">
        <v>1.9299500000000001</v>
      </c>
      <c r="W17" s="3">
        <v>4.4950600000000004E-3</v>
      </c>
      <c r="X17" s="3">
        <v>2.0771399999999999E-2</v>
      </c>
      <c r="Y17" s="3">
        <v>8.9597400000000001E-4</v>
      </c>
      <c r="Z17" s="3">
        <v>2.9518800000000001</v>
      </c>
      <c r="AA17" s="3">
        <v>8.1875000000000003E-4</v>
      </c>
      <c r="AB17" s="3">
        <v>5.0758800000000001E-4</v>
      </c>
      <c r="AC17" s="3">
        <v>7.9922199999999997</v>
      </c>
      <c r="AD17" s="1"/>
      <c r="AE17" s="4">
        <v>3.8555299999999998E-3</v>
      </c>
      <c r="AF17" s="4">
        <v>1.8839000000000002E-2</v>
      </c>
      <c r="AG17" s="4">
        <v>0.39607300000000001</v>
      </c>
      <c r="AH17" s="4">
        <v>1.3600099999999999</v>
      </c>
      <c r="AI17" s="4">
        <v>1.3527100000000001</v>
      </c>
      <c r="AJ17" s="4">
        <v>4.1735799999999997E-3</v>
      </c>
      <c r="AK17" s="4">
        <v>0.24068500000000001</v>
      </c>
      <c r="AL17" s="4">
        <v>6.1731099999999997E-2</v>
      </c>
      <c r="AM17" s="4">
        <v>0.93788700000000003</v>
      </c>
      <c r="AN17" s="4">
        <v>3.14401E-3</v>
      </c>
      <c r="AO17" s="4">
        <v>1.93466</v>
      </c>
      <c r="AP17" s="4">
        <v>1.17994</v>
      </c>
      <c r="AQ17" s="4"/>
      <c r="AR17" s="5">
        <v>507.59800000000001</v>
      </c>
      <c r="AS17" s="5">
        <v>183.322</v>
      </c>
      <c r="AT17" s="5">
        <v>231.01400000000001</v>
      </c>
      <c r="AU17" s="5">
        <v>100.14700000000001</v>
      </c>
      <c r="AV17" s="5">
        <v>79.295100000000005</v>
      </c>
      <c r="AW17" s="5">
        <v>258.29300000000001</v>
      </c>
      <c r="AX17" s="5">
        <v>115.373</v>
      </c>
      <c r="AY17" s="5">
        <v>129.1</v>
      </c>
      <c r="AZ17" s="5">
        <v>181.27</v>
      </c>
      <c r="BA17" s="5">
        <v>249.667</v>
      </c>
      <c r="BB17" s="5">
        <v>86.086200000000005</v>
      </c>
      <c r="BC17" s="5">
        <v>139.99600000000001</v>
      </c>
      <c r="BD17" s="4"/>
      <c r="BE17" s="4">
        <v>5.2821E-2</v>
      </c>
      <c r="BF17" s="4">
        <v>2.2435900000000002E-2</v>
      </c>
      <c r="BG17" s="4">
        <v>4.2016699999999997E-2</v>
      </c>
      <c r="BH17" s="4">
        <v>4.5969599999999999E-2</v>
      </c>
      <c r="BI17" s="4">
        <v>4.5872200000000002E-2</v>
      </c>
      <c r="BJ17" s="4">
        <v>5.3633399999999998E-2</v>
      </c>
      <c r="BK17" s="4">
        <v>4.1487799999999998E-2</v>
      </c>
      <c r="BL17" s="4">
        <v>2.2450299999999999E-2</v>
      </c>
      <c r="BM17" s="4">
        <v>3.6846999999999998E-2</v>
      </c>
      <c r="BN17" s="4">
        <v>3.1898099999999999E-2</v>
      </c>
      <c r="BO17" s="4">
        <v>2.8704799999999999E-2</v>
      </c>
      <c r="BP17" s="4">
        <v>1.6493600000000001E-2</v>
      </c>
      <c r="BR17" s="1">
        <v>341658</v>
      </c>
      <c r="BS17" s="1">
        <v>6348.6</v>
      </c>
      <c r="BT17" s="1">
        <v>199.8</v>
      </c>
      <c r="BU17" s="1">
        <v>25</v>
      </c>
      <c r="BV17" s="1">
        <v>20</v>
      </c>
      <c r="BW17" s="1">
        <v>146289</v>
      </c>
      <c r="BX17" s="1">
        <v>174.8</v>
      </c>
      <c r="BY17" s="1">
        <v>949</v>
      </c>
      <c r="BZ17" s="1">
        <v>64.900000000000006</v>
      </c>
      <c r="CA17" s="1">
        <v>255405</v>
      </c>
      <c r="CB17" s="1">
        <v>15</v>
      </c>
      <c r="CC17" s="1">
        <v>40</v>
      </c>
      <c r="CD17" s="1">
        <v>2865.7</v>
      </c>
      <c r="CE17" s="1">
        <v>1121.3499999999999</v>
      </c>
      <c r="CF17" s="1">
        <v>1780.7</v>
      </c>
      <c r="CG17" s="1">
        <v>334.65</v>
      </c>
      <c r="CH17" s="1">
        <v>209.8</v>
      </c>
      <c r="CI17" s="1">
        <v>1484.04</v>
      </c>
      <c r="CJ17" s="1">
        <v>444.142</v>
      </c>
      <c r="CK17" s="1">
        <v>556.11300000000006</v>
      </c>
      <c r="CL17" s="1">
        <v>2192.79</v>
      </c>
      <c r="CM17" s="1">
        <v>1386.58</v>
      </c>
      <c r="CN17" s="1">
        <v>329.7</v>
      </c>
      <c r="CO17" s="1">
        <v>871.93299999999999</v>
      </c>
      <c r="CP17" s="1">
        <v>0.73359399999999997</v>
      </c>
      <c r="CQ17" s="1">
        <v>1.8694300000000001E-2</v>
      </c>
      <c r="CR17" s="1">
        <v>3.3723E-4</v>
      </c>
      <c r="CS17" s="1">
        <v>1.08281E-4</v>
      </c>
      <c r="CT17" s="1">
        <v>1.0564399999999999E-4</v>
      </c>
      <c r="CU17" s="1">
        <v>0.36455500000000002</v>
      </c>
      <c r="CV17" s="1">
        <v>1.3445600000000001E-3</v>
      </c>
      <c r="CW17" s="1">
        <v>2.7487700000000002E-3</v>
      </c>
      <c r="CX17" s="1">
        <v>1.71552E-4</v>
      </c>
      <c r="CY17" s="1">
        <v>1.3433200000000001</v>
      </c>
      <c r="CZ17" s="1">
        <v>3.0181000000000001E-4</v>
      </c>
      <c r="DA17" s="1">
        <v>3.4747100000000002E-4</v>
      </c>
      <c r="DB17" s="1">
        <v>17.3935</v>
      </c>
      <c r="DC17" s="1">
        <v>0.35911799999999999</v>
      </c>
      <c r="DD17" s="1">
        <v>2.00854E-2</v>
      </c>
      <c r="DE17" s="1">
        <v>7.4086100000000004E-3</v>
      </c>
      <c r="DF17" s="1">
        <v>7.1816700000000002E-3</v>
      </c>
      <c r="DG17" s="1">
        <v>19.958300000000001</v>
      </c>
      <c r="DH17" s="1">
        <v>4.7019400000000003E-2</v>
      </c>
      <c r="DI17" s="1">
        <v>8.1556100000000006E-2</v>
      </c>
      <c r="DJ17" s="1">
        <v>9.6138000000000005E-3</v>
      </c>
      <c r="DK17" s="1">
        <v>24.6767</v>
      </c>
      <c r="DL17" s="1">
        <v>2.6308799999999999E-3</v>
      </c>
      <c r="DM17" s="1">
        <v>4.3051699999999997E-3</v>
      </c>
      <c r="DN17" s="1">
        <v>0.96034600000000003</v>
      </c>
      <c r="DO17" s="1">
        <v>0.96296000000000004</v>
      </c>
      <c r="DP17" s="1">
        <v>1.0382</v>
      </c>
      <c r="DQ17" s="1">
        <v>1.06742</v>
      </c>
      <c r="DR17" s="1">
        <v>1.0754600000000001</v>
      </c>
      <c r="DS17" s="1">
        <v>1.0484</v>
      </c>
      <c r="DT17" s="1">
        <v>1.02406</v>
      </c>
      <c r="DU17" s="1">
        <v>0.96143100000000004</v>
      </c>
      <c r="DV17" s="1">
        <v>1.04802</v>
      </c>
      <c r="DW17" s="1">
        <v>0.95918400000000004</v>
      </c>
      <c r="DX17" s="1">
        <v>0.95232399999999995</v>
      </c>
      <c r="DY17" s="1">
        <v>0.962731</v>
      </c>
      <c r="DZ17" s="1">
        <v>0.703017</v>
      </c>
      <c r="EA17" s="1">
        <v>0.59760400000000002</v>
      </c>
      <c r="EB17" s="1">
        <v>0.92474800000000001</v>
      </c>
      <c r="EC17" s="1">
        <v>0.95551200000000003</v>
      </c>
      <c r="ED17" s="1">
        <v>0.94221999999999995</v>
      </c>
      <c r="EE17" s="1">
        <v>0.97339900000000001</v>
      </c>
      <c r="EF17" s="1">
        <v>0.96565599999999996</v>
      </c>
      <c r="EG17" s="1">
        <v>0.46780100000000002</v>
      </c>
      <c r="EH17" s="1">
        <v>0.97008300000000003</v>
      </c>
      <c r="EI17" s="1">
        <v>0.93576099999999995</v>
      </c>
      <c r="EJ17" s="1">
        <v>0.32787300000000003</v>
      </c>
      <c r="EK17" s="1">
        <v>0.912968</v>
      </c>
      <c r="EL17" s="1">
        <v>0.99658100000000005</v>
      </c>
      <c r="EM17" s="1">
        <v>1.1875800000000001</v>
      </c>
      <c r="EN17" s="1">
        <v>1.0556300000000001</v>
      </c>
      <c r="EO17" s="1">
        <v>1.0280899999999999</v>
      </c>
      <c r="EP17" s="1">
        <v>1.0393699999999999</v>
      </c>
      <c r="EQ17" s="1">
        <v>1.0124899999999999</v>
      </c>
      <c r="ER17" s="1">
        <v>1.01454</v>
      </c>
      <c r="ES17" s="1">
        <v>1.26952</v>
      </c>
      <c r="ET17" s="1">
        <v>1.02041</v>
      </c>
      <c r="EU17" s="1">
        <v>0.99372000000000005</v>
      </c>
      <c r="EV17" s="1">
        <v>1.4761200000000001</v>
      </c>
      <c r="EW17" s="1">
        <v>0.98267300000000002</v>
      </c>
      <c r="EX17" s="1">
        <v>2.4410500000000002E-3</v>
      </c>
      <c r="EY17" s="1">
        <v>6.8923500000000002E-3</v>
      </c>
      <c r="EZ17" s="1">
        <v>1.4255800000000001E-2</v>
      </c>
      <c r="FA17" s="1">
        <v>3.7901200000000003E-2</v>
      </c>
      <c r="FB17" s="1">
        <v>2.33996E-2</v>
      </c>
      <c r="FC17" s="1">
        <v>1.7418299999999999E-5</v>
      </c>
      <c r="FD17" s="1">
        <v>6.5898299999999996E-3</v>
      </c>
      <c r="FE17" s="1">
        <v>3.6428200000000002E-3</v>
      </c>
      <c r="FF17" s="1">
        <v>0</v>
      </c>
      <c r="FG17" s="1">
        <v>6.9502299999999999E-3</v>
      </c>
      <c r="FH17" s="1">
        <v>1.78677E-3</v>
      </c>
      <c r="FI17" s="1">
        <v>3.9568199999999998E-2</v>
      </c>
      <c r="FJ17" s="1">
        <v>1.4065200000000001E-3</v>
      </c>
      <c r="FK17" s="1">
        <v>9.2606399999999999E-4</v>
      </c>
      <c r="FL17" s="1">
        <v>1.12272E-2</v>
      </c>
      <c r="FM17" s="1">
        <v>1.83024E-2</v>
      </c>
      <c r="FN17" s="1">
        <v>1.4529E-2</v>
      </c>
      <c r="FO17" s="1">
        <v>2.5868599999999999E-2</v>
      </c>
      <c r="FP17" s="1">
        <v>2.22843E-2</v>
      </c>
      <c r="FQ17" s="1">
        <v>5.6799499999999996E-4</v>
      </c>
      <c r="FR17" s="1">
        <v>3.1036399999999999E-2</v>
      </c>
      <c r="FS17" s="1">
        <v>9.1276900000000008E-3</v>
      </c>
      <c r="FT17" s="1">
        <v>3.2658999999999997E-4</v>
      </c>
      <c r="FU17" s="1">
        <v>7.3534300000000002E-3</v>
      </c>
      <c r="FV17" s="1">
        <v>0.99832699999999996</v>
      </c>
      <c r="FW17" s="1">
        <v>1.00129</v>
      </c>
      <c r="FX17" s="1">
        <v>0.98941699999999999</v>
      </c>
      <c r="FY17" s="1">
        <v>0.96572100000000005</v>
      </c>
      <c r="FZ17" s="1">
        <v>0.979711</v>
      </c>
      <c r="GA17" s="1">
        <v>1.00284</v>
      </c>
      <c r="GB17" s="1">
        <v>0.99651800000000001</v>
      </c>
      <c r="GC17" s="1">
        <v>0.99975499999999995</v>
      </c>
      <c r="GD17" s="1">
        <v>1.00831</v>
      </c>
      <c r="GE17" s="1">
        <v>0.99150899999999997</v>
      </c>
      <c r="GF17" s="1">
        <v>1.00329</v>
      </c>
      <c r="GG17" s="1">
        <v>0.96052899999999997</v>
      </c>
      <c r="GH17" s="1">
        <v>0.95339399999999996</v>
      </c>
      <c r="GI17" s="1">
        <v>1.13472</v>
      </c>
      <c r="GJ17" s="1">
        <v>1.0687199999999999</v>
      </c>
      <c r="GK17" s="1">
        <v>1.03901</v>
      </c>
      <c r="GL17" s="1">
        <v>1.0769500000000001</v>
      </c>
      <c r="GM17" s="1">
        <v>1.0347200000000001</v>
      </c>
      <c r="GN17" s="1">
        <v>1.00979</v>
      </c>
      <c r="GO17" s="1">
        <v>1.21543</v>
      </c>
      <c r="GP17" s="1">
        <v>1.03721</v>
      </c>
      <c r="GQ17" s="1">
        <v>0.93807799999999997</v>
      </c>
      <c r="GR17" s="1">
        <v>1.4027799999999999</v>
      </c>
      <c r="GS17" s="1">
        <v>0.90364999999999995</v>
      </c>
    </row>
    <row r="18" spans="1:201" x14ac:dyDescent="0.2">
      <c r="A18">
        <v>4</v>
      </c>
      <c r="B18" t="s">
        <v>191</v>
      </c>
      <c r="C18" s="2">
        <v>35.601799999999997</v>
      </c>
      <c r="D18" s="2">
        <v>0.81993799999999994</v>
      </c>
      <c r="E18" s="2">
        <v>1.8088200000000001E-6</v>
      </c>
      <c r="F18" s="2">
        <v>1.54845E-6</v>
      </c>
      <c r="G18" s="2">
        <v>1.61062E-6</v>
      </c>
      <c r="H18" s="2">
        <v>30.433599999999998</v>
      </c>
      <c r="I18" s="2">
        <v>9.5169599999999993E-2</v>
      </c>
      <c r="J18" s="2">
        <v>0.171152</v>
      </c>
      <c r="K18" s="2">
        <v>2.6404899999999999E-2</v>
      </c>
      <c r="L18" s="2">
        <v>32.484099999999998</v>
      </c>
      <c r="M18" s="2">
        <v>1.3339999999999999E-2</v>
      </c>
      <c r="N18" s="2">
        <v>1.0949600000000001E-6</v>
      </c>
      <c r="O18" s="2">
        <v>99.645499999999998</v>
      </c>
      <c r="P18" s="1"/>
      <c r="Q18" s="3">
        <v>3.0047700000000002</v>
      </c>
      <c r="R18" s="3">
        <v>8.1559800000000002E-2</v>
      </c>
      <c r="S18" s="3">
        <v>1.14851E-7</v>
      </c>
      <c r="T18" s="3">
        <v>1.03327E-7</v>
      </c>
      <c r="U18" s="3">
        <v>1.08987E-7</v>
      </c>
      <c r="V18" s="3">
        <v>1.9329099999999999</v>
      </c>
      <c r="W18" s="3">
        <v>6.8033599999999996E-3</v>
      </c>
      <c r="X18" s="3">
        <v>2.1534299999999999E-2</v>
      </c>
      <c r="Y18" s="3">
        <v>1.79269E-3</v>
      </c>
      <c r="Z18" s="3">
        <v>2.9375399999999998</v>
      </c>
      <c r="AA18" s="3">
        <v>2.18294E-3</v>
      </c>
      <c r="AB18" s="3">
        <v>1.17896E-7</v>
      </c>
      <c r="AC18" s="3">
        <v>7.98909</v>
      </c>
      <c r="AD18" s="1"/>
      <c r="AE18" s="4">
        <v>3.8478800000000001E-3</v>
      </c>
      <c r="AF18" s="4">
        <v>1.8220400000000001E-2</v>
      </c>
      <c r="AG18" s="4">
        <v>0</v>
      </c>
      <c r="AH18" s="4">
        <v>0</v>
      </c>
      <c r="AI18" s="4">
        <v>0</v>
      </c>
      <c r="AJ18" s="4">
        <v>4.1728499999999996E-3</v>
      </c>
      <c r="AK18" s="4">
        <v>0.16925200000000001</v>
      </c>
      <c r="AL18" s="4">
        <v>6.1462099999999999E-2</v>
      </c>
      <c r="AM18" s="4">
        <v>0.47444999999999998</v>
      </c>
      <c r="AN18" s="4">
        <v>3.15227E-3</v>
      </c>
      <c r="AO18" s="4">
        <v>0.69808700000000001</v>
      </c>
      <c r="AP18" s="4">
        <v>0</v>
      </c>
      <c r="AQ18" s="4"/>
      <c r="AR18" s="5">
        <v>460.267</v>
      </c>
      <c r="AS18" s="5">
        <v>183.52600000000001</v>
      </c>
      <c r="AT18" s="5">
        <v>241.316</v>
      </c>
      <c r="AU18" s="5">
        <v>101.26300000000001</v>
      </c>
      <c r="AV18" s="5">
        <v>85.645600000000002</v>
      </c>
      <c r="AW18" s="5">
        <v>269.14</v>
      </c>
      <c r="AX18" s="5">
        <v>118.73399999999999</v>
      </c>
      <c r="AY18" s="5">
        <v>134.81</v>
      </c>
      <c r="AZ18" s="5">
        <v>182.24199999999999</v>
      </c>
      <c r="BA18" s="5">
        <v>256.67599999999999</v>
      </c>
      <c r="BB18" s="5">
        <v>81.0428</v>
      </c>
      <c r="BC18" s="5">
        <v>146.39699999999999</v>
      </c>
      <c r="BD18" s="4"/>
      <c r="BE18" s="4">
        <v>4.7912200000000002E-2</v>
      </c>
      <c r="BF18" s="4">
        <v>2.24654E-2</v>
      </c>
      <c r="BG18" s="4">
        <v>4.3880000000000002E-2</v>
      </c>
      <c r="BH18" s="4">
        <v>4.64672E-2</v>
      </c>
      <c r="BI18" s="4">
        <v>4.9532699999999999E-2</v>
      </c>
      <c r="BJ18" s="4">
        <v>5.5878700000000003E-2</v>
      </c>
      <c r="BK18" s="4">
        <v>4.2689199999999997E-2</v>
      </c>
      <c r="BL18" s="4">
        <v>2.3448199999999999E-2</v>
      </c>
      <c r="BM18" s="4">
        <v>3.7044399999999998E-2</v>
      </c>
      <c r="BN18" s="4">
        <v>3.2795900000000003E-2</v>
      </c>
      <c r="BO18" s="4">
        <v>2.7027700000000002E-2</v>
      </c>
      <c r="BP18" s="4">
        <v>1.7252900000000002E-2</v>
      </c>
      <c r="BR18" s="1">
        <v>342008</v>
      </c>
      <c r="BS18" s="1">
        <v>6698.3</v>
      </c>
      <c r="BT18" s="1">
        <v>-50</v>
      </c>
      <c r="BU18" s="1">
        <v>-25</v>
      </c>
      <c r="BV18" s="1">
        <v>-20</v>
      </c>
      <c r="BW18" s="1">
        <v>146583</v>
      </c>
      <c r="BX18" s="1">
        <v>264.7</v>
      </c>
      <c r="BY18" s="1">
        <v>984</v>
      </c>
      <c r="BZ18" s="1">
        <v>129.9</v>
      </c>
      <c r="CA18" s="1">
        <v>254236</v>
      </c>
      <c r="CB18" s="1">
        <v>40</v>
      </c>
      <c r="CC18" s="1">
        <v>-10</v>
      </c>
      <c r="CD18" s="1">
        <v>2356.1999999999998</v>
      </c>
      <c r="CE18" s="1">
        <v>1123.8499999999999</v>
      </c>
      <c r="CF18" s="1">
        <v>1943.05</v>
      </c>
      <c r="CG18" s="1">
        <v>342.15</v>
      </c>
      <c r="CH18" s="1">
        <v>244.75</v>
      </c>
      <c r="CI18" s="1">
        <v>1611.3</v>
      </c>
      <c r="CJ18" s="1">
        <v>470.392</v>
      </c>
      <c r="CK18" s="1">
        <v>606.4</v>
      </c>
      <c r="CL18" s="1">
        <v>2216.36</v>
      </c>
      <c r="CM18" s="1">
        <v>1465.52</v>
      </c>
      <c r="CN18" s="1">
        <v>292.2</v>
      </c>
      <c r="CO18" s="1">
        <v>953.48900000000003</v>
      </c>
      <c r="CP18" s="1">
        <v>0.73434500000000003</v>
      </c>
      <c r="CQ18" s="1">
        <v>1.9724100000000001E-2</v>
      </c>
      <c r="CR18" s="1">
        <v>-8.4391899999999994E-5</v>
      </c>
      <c r="CS18" s="1">
        <v>-1.08281E-4</v>
      </c>
      <c r="CT18" s="1">
        <v>-1.0564399999999999E-4</v>
      </c>
      <c r="CU18" s="1">
        <v>0.36529</v>
      </c>
      <c r="CV18" s="1">
        <v>2.03608E-3</v>
      </c>
      <c r="CW18" s="1">
        <v>2.8501500000000001E-3</v>
      </c>
      <c r="CX18" s="1">
        <v>3.43369E-4</v>
      </c>
      <c r="CY18" s="1">
        <v>1.33717</v>
      </c>
      <c r="CZ18" s="1">
        <v>8.0482700000000004E-4</v>
      </c>
      <c r="DA18" s="1">
        <v>-8.6867799999999995E-5</v>
      </c>
      <c r="DB18" s="1">
        <v>17.411300000000001</v>
      </c>
      <c r="DC18" s="1">
        <v>0.37890000000000001</v>
      </c>
      <c r="DD18" s="1">
        <v>9.9999999999999995E-7</v>
      </c>
      <c r="DE18" s="1">
        <v>9.9999999999999995E-7</v>
      </c>
      <c r="DF18" s="1">
        <v>9.9999999999999995E-7</v>
      </c>
      <c r="DG18" s="1">
        <v>19.9985</v>
      </c>
      <c r="DH18" s="1">
        <v>7.1201600000000004E-2</v>
      </c>
      <c r="DI18" s="1">
        <v>8.4563899999999997E-2</v>
      </c>
      <c r="DJ18" s="1">
        <v>1.92424E-2</v>
      </c>
      <c r="DK18" s="1">
        <v>24.563800000000001</v>
      </c>
      <c r="DL18" s="1">
        <v>7.0156699999999999E-3</v>
      </c>
      <c r="DM18" s="1">
        <v>9.9999999999999995E-7</v>
      </c>
      <c r="DN18" s="1">
        <v>0.96034900000000001</v>
      </c>
      <c r="DO18" s="1">
        <v>0.96296300000000001</v>
      </c>
      <c r="DP18" s="1">
        <v>1.0382100000000001</v>
      </c>
      <c r="DQ18" s="1">
        <v>1.0674300000000001</v>
      </c>
      <c r="DR18" s="1">
        <v>1.0754600000000001</v>
      </c>
      <c r="DS18" s="1">
        <v>1.0484100000000001</v>
      </c>
      <c r="DT18" s="1">
        <v>1.02406</v>
      </c>
      <c r="DU18" s="1">
        <v>0.96143400000000001</v>
      </c>
      <c r="DV18" s="1">
        <v>1.04803</v>
      </c>
      <c r="DW18" s="1">
        <v>0.95918800000000004</v>
      </c>
      <c r="DX18" s="1">
        <v>0.95232700000000003</v>
      </c>
      <c r="DY18" s="1">
        <v>0.96273600000000004</v>
      </c>
      <c r="DZ18" s="1">
        <v>0.702789</v>
      </c>
      <c r="EA18" s="1">
        <v>0.59748599999999996</v>
      </c>
      <c r="EB18" s="1">
        <v>0.92488499999999996</v>
      </c>
      <c r="EC18" s="1">
        <v>0.955623</v>
      </c>
      <c r="ED18" s="1">
        <v>0.94232899999999997</v>
      </c>
      <c r="EE18" s="1">
        <v>0.97348100000000004</v>
      </c>
      <c r="EF18" s="1">
        <v>0.96575200000000005</v>
      </c>
      <c r="EG18" s="1">
        <v>0.46770400000000001</v>
      </c>
      <c r="EH18" s="1">
        <v>0.97009199999999995</v>
      </c>
      <c r="EI18" s="1">
        <v>0.93569599999999997</v>
      </c>
      <c r="EJ18" s="1">
        <v>0.32781700000000003</v>
      </c>
      <c r="EK18" s="1">
        <v>0.91286900000000004</v>
      </c>
      <c r="EL18" s="1">
        <v>0.99690400000000001</v>
      </c>
      <c r="EM18" s="1">
        <v>1.18781</v>
      </c>
      <c r="EN18" s="1">
        <v>1.0554699999999999</v>
      </c>
      <c r="EO18" s="1">
        <v>1.0279700000000001</v>
      </c>
      <c r="EP18" s="1">
        <v>1.03925</v>
      </c>
      <c r="EQ18" s="1">
        <v>1.01241</v>
      </c>
      <c r="ER18" s="1">
        <v>1.01444</v>
      </c>
      <c r="ES18" s="1">
        <v>1.2697799999999999</v>
      </c>
      <c r="ET18" s="1">
        <v>1.0204</v>
      </c>
      <c r="EU18" s="1">
        <v>0.99378900000000003</v>
      </c>
      <c r="EV18" s="1">
        <v>1.47637</v>
      </c>
      <c r="EW18" s="1">
        <v>0.98278100000000002</v>
      </c>
      <c r="EX18" s="1">
        <v>2.42845E-3</v>
      </c>
      <c r="EY18" s="1">
        <v>6.89078E-3</v>
      </c>
      <c r="EZ18" s="1">
        <v>1.43287E-2</v>
      </c>
      <c r="FA18" s="1">
        <v>3.8084800000000002E-2</v>
      </c>
      <c r="FB18" s="1">
        <v>2.35374E-2</v>
      </c>
      <c r="FC18" s="1">
        <v>3.4902099999999999E-5</v>
      </c>
      <c r="FD18" s="1">
        <v>6.6285199999999997E-3</v>
      </c>
      <c r="FE18" s="1">
        <v>3.6475800000000001E-3</v>
      </c>
      <c r="FF18" s="1">
        <v>0</v>
      </c>
      <c r="FG18" s="1">
        <v>6.9503200000000003E-3</v>
      </c>
      <c r="FH18" s="1">
        <v>1.7899599999999999E-3</v>
      </c>
      <c r="FI18" s="1">
        <v>3.9374199999999998E-2</v>
      </c>
      <c r="FJ18" s="1">
        <v>1.4051599999999999E-3</v>
      </c>
      <c r="FK18" s="1">
        <v>9.2546399999999997E-4</v>
      </c>
      <c r="FL18" s="1">
        <v>1.12481E-2</v>
      </c>
      <c r="FM18" s="1">
        <v>1.83369E-2</v>
      </c>
      <c r="FN18" s="1">
        <v>1.4555E-2</v>
      </c>
      <c r="FO18" s="1">
        <v>2.5902100000000001E-2</v>
      </c>
      <c r="FP18" s="1">
        <v>2.2320300000000001E-2</v>
      </c>
      <c r="FQ18" s="1">
        <v>5.6769399999999999E-4</v>
      </c>
      <c r="FR18" s="1">
        <v>3.10379E-2</v>
      </c>
      <c r="FS18" s="1">
        <v>9.1320800000000008E-3</v>
      </c>
      <c r="FT18" s="1">
        <v>3.2646200000000002E-4</v>
      </c>
      <c r="FU18" s="1">
        <v>7.3521400000000001E-3</v>
      </c>
      <c r="FV18" s="1">
        <v>0.99834100000000003</v>
      </c>
      <c r="FW18" s="1">
        <v>1.00129</v>
      </c>
      <c r="FX18" s="1">
        <v>0.98932600000000004</v>
      </c>
      <c r="FY18" s="1">
        <v>0.96552199999999999</v>
      </c>
      <c r="FZ18" s="1">
        <v>0.97955700000000001</v>
      </c>
      <c r="GA18" s="1">
        <v>1.0027900000000001</v>
      </c>
      <c r="GB18" s="1">
        <v>0.99644600000000005</v>
      </c>
      <c r="GC18" s="1">
        <v>0.99975000000000003</v>
      </c>
      <c r="GD18" s="1">
        <v>1.00831</v>
      </c>
      <c r="GE18" s="1">
        <v>0.99150499999999997</v>
      </c>
      <c r="GF18" s="1">
        <v>1.0032799999999999</v>
      </c>
      <c r="GG18" s="1">
        <v>0.96070800000000001</v>
      </c>
      <c r="GH18" s="1">
        <v>0.95372000000000001</v>
      </c>
      <c r="GI18" s="1">
        <v>1.1349499999999999</v>
      </c>
      <c r="GJ18" s="1">
        <v>1.06847</v>
      </c>
      <c r="GK18" s="1">
        <v>1.03868</v>
      </c>
      <c r="GL18" s="1">
        <v>1.07667</v>
      </c>
      <c r="GM18" s="1">
        <v>1.0345899999999999</v>
      </c>
      <c r="GN18" s="1">
        <v>1.00962</v>
      </c>
      <c r="GO18" s="1">
        <v>1.2156899999999999</v>
      </c>
      <c r="GP18" s="1">
        <v>1.03721</v>
      </c>
      <c r="GQ18" s="1">
        <v>0.93814399999999998</v>
      </c>
      <c r="GR18" s="1">
        <v>1.4030199999999999</v>
      </c>
      <c r="GS18" s="1">
        <v>0.90392099999999997</v>
      </c>
    </row>
    <row r="19" spans="1:201" x14ac:dyDescent="0.2">
      <c r="A19">
        <v>5</v>
      </c>
      <c r="B19" t="s">
        <v>192</v>
      </c>
      <c r="C19" s="2">
        <v>35.490699999999997</v>
      </c>
      <c r="D19" s="2">
        <v>0.41219899999999998</v>
      </c>
      <c r="E19" s="2">
        <v>1.8071400000000001E-6</v>
      </c>
      <c r="F19" s="2">
        <v>1.5462999999999999E-6</v>
      </c>
      <c r="G19" s="2">
        <v>1.60888E-6</v>
      </c>
      <c r="H19" s="2">
        <v>30.952100000000002</v>
      </c>
      <c r="I19" s="2">
        <v>4.6668399999999999E-2</v>
      </c>
      <c r="J19" s="2">
        <v>0.14896999999999999</v>
      </c>
      <c r="K19" s="2">
        <v>1.01612E-2</v>
      </c>
      <c r="L19" s="2">
        <v>32.330500000000001</v>
      </c>
      <c r="M19" s="2">
        <v>5.0201000000000004E-3</v>
      </c>
      <c r="N19" s="2">
        <v>1.09432E-6</v>
      </c>
      <c r="O19" s="2">
        <v>99.396299999999997</v>
      </c>
      <c r="P19" s="1"/>
      <c r="Q19" s="3">
        <v>3.0084599999999999</v>
      </c>
      <c r="R19" s="3">
        <v>4.1180599999999998E-2</v>
      </c>
      <c r="S19" s="3">
        <v>1.15245E-7</v>
      </c>
      <c r="T19" s="3">
        <v>1.03633E-7</v>
      </c>
      <c r="U19" s="3">
        <v>1.09345E-7</v>
      </c>
      <c r="V19" s="3">
        <v>1.97441</v>
      </c>
      <c r="W19" s="3">
        <v>3.3507200000000002E-3</v>
      </c>
      <c r="X19" s="3">
        <v>1.8825100000000001E-2</v>
      </c>
      <c r="Y19" s="3">
        <v>6.9288100000000001E-4</v>
      </c>
      <c r="Z19" s="3">
        <v>2.9363999999999999</v>
      </c>
      <c r="AA19" s="3">
        <v>8.2506699999999997E-4</v>
      </c>
      <c r="AB19" s="3">
        <v>1.18341E-7</v>
      </c>
      <c r="AC19" s="3">
        <v>7.9841499999999996</v>
      </c>
      <c r="AD19" s="1"/>
      <c r="AE19" s="4">
        <v>3.8560199999999999E-3</v>
      </c>
      <c r="AF19" s="4">
        <v>2.8990999999999999E-2</v>
      </c>
      <c r="AG19" s="4">
        <v>0</v>
      </c>
      <c r="AH19" s="4">
        <v>0</v>
      </c>
      <c r="AI19" s="4">
        <v>0</v>
      </c>
      <c r="AJ19" s="4">
        <v>4.1344600000000004E-3</v>
      </c>
      <c r="AK19" s="4">
        <v>0.32941900000000002</v>
      </c>
      <c r="AL19" s="4">
        <v>6.6963700000000001E-2</v>
      </c>
      <c r="AM19" s="4">
        <v>1.2194400000000001</v>
      </c>
      <c r="AN19" s="4">
        <v>3.15796E-3</v>
      </c>
      <c r="AO19" s="4">
        <v>1.9559200000000001</v>
      </c>
      <c r="AP19" s="4">
        <v>0</v>
      </c>
      <c r="AQ19" s="4"/>
      <c r="AR19" s="5">
        <v>487.35199999999998</v>
      </c>
      <c r="AS19" s="5">
        <v>187.364</v>
      </c>
      <c r="AT19" s="5">
        <v>238.822</v>
      </c>
      <c r="AU19" s="5">
        <v>103.452</v>
      </c>
      <c r="AV19" s="5">
        <v>86.947900000000004</v>
      </c>
      <c r="AW19" s="5">
        <v>264.99</v>
      </c>
      <c r="AX19" s="5">
        <v>120.55500000000001</v>
      </c>
      <c r="AY19" s="5">
        <v>129.02199999999999</v>
      </c>
      <c r="AZ19" s="5">
        <v>181.88900000000001</v>
      </c>
      <c r="BA19" s="5">
        <v>251.25800000000001</v>
      </c>
      <c r="BB19" s="5">
        <v>87.053399999999996</v>
      </c>
      <c r="BC19" s="5">
        <v>142.643</v>
      </c>
      <c r="BD19" s="4"/>
      <c r="BE19" s="4">
        <v>5.07021E-2</v>
      </c>
      <c r="BF19" s="4">
        <v>2.2974600000000001E-2</v>
      </c>
      <c r="BG19" s="4">
        <v>4.3386099999999997E-2</v>
      </c>
      <c r="BH19" s="4">
        <v>4.7405700000000002E-2</v>
      </c>
      <c r="BI19" s="4">
        <v>5.02318E-2</v>
      </c>
      <c r="BJ19" s="4">
        <v>5.4985699999999998E-2</v>
      </c>
      <c r="BK19" s="4">
        <v>4.3311000000000002E-2</v>
      </c>
      <c r="BL19" s="4">
        <v>2.25011E-2</v>
      </c>
      <c r="BM19" s="4">
        <v>3.6964400000000001E-2</v>
      </c>
      <c r="BN19" s="4">
        <v>3.2080999999999998E-2</v>
      </c>
      <c r="BO19" s="4">
        <v>2.9134400000000001E-2</v>
      </c>
      <c r="BP19" s="4">
        <v>1.6800599999999999E-2</v>
      </c>
      <c r="BR19" s="1">
        <v>341139</v>
      </c>
      <c r="BS19" s="1">
        <v>3361.6</v>
      </c>
      <c r="BT19" s="1">
        <v>-10</v>
      </c>
      <c r="BU19" s="1">
        <v>-30</v>
      </c>
      <c r="BV19" s="1">
        <v>-30</v>
      </c>
      <c r="BW19" s="1">
        <v>149166</v>
      </c>
      <c r="BX19" s="1">
        <v>129.9</v>
      </c>
      <c r="BY19" s="1">
        <v>854.2</v>
      </c>
      <c r="BZ19" s="1">
        <v>50</v>
      </c>
      <c r="CA19" s="1">
        <v>253212</v>
      </c>
      <c r="CB19" s="1">
        <v>15</v>
      </c>
      <c r="CC19" s="1">
        <v>-10</v>
      </c>
      <c r="CD19" s="1">
        <v>2641.66</v>
      </c>
      <c r="CE19" s="1">
        <v>1171.3499999999999</v>
      </c>
      <c r="CF19" s="1">
        <v>1903.1</v>
      </c>
      <c r="CG19" s="1">
        <v>357.1</v>
      </c>
      <c r="CH19" s="1">
        <v>252.25</v>
      </c>
      <c r="CI19" s="1">
        <v>1562</v>
      </c>
      <c r="CJ19" s="1">
        <v>484.93299999999999</v>
      </c>
      <c r="CK19" s="1">
        <v>555.447</v>
      </c>
      <c r="CL19" s="1">
        <v>2207.79</v>
      </c>
      <c r="CM19" s="1">
        <v>1404.3</v>
      </c>
      <c r="CN19" s="1">
        <v>337.15</v>
      </c>
      <c r="CO19" s="1">
        <v>905.21100000000001</v>
      </c>
      <c r="CP19" s="1">
        <v>0.73247899999999999</v>
      </c>
      <c r="CQ19" s="1">
        <v>9.8986999999999999E-3</v>
      </c>
      <c r="CR19" s="1">
        <v>-1.6878400000000001E-5</v>
      </c>
      <c r="CS19" s="1">
        <v>-1.2993799999999999E-4</v>
      </c>
      <c r="CT19" s="1">
        <v>-1.5846600000000001E-4</v>
      </c>
      <c r="CU19" s="1">
        <v>0.37172500000000003</v>
      </c>
      <c r="CV19" s="1">
        <v>9.9919200000000009E-4</v>
      </c>
      <c r="CW19" s="1">
        <v>2.4741799999999999E-3</v>
      </c>
      <c r="CX19" s="1">
        <v>1.3216700000000001E-4</v>
      </c>
      <c r="CY19" s="1">
        <v>1.33178</v>
      </c>
      <c r="CZ19" s="1">
        <v>3.0181000000000001E-4</v>
      </c>
      <c r="DA19" s="1">
        <v>-8.6867799999999995E-5</v>
      </c>
      <c r="DB19" s="1">
        <v>17.367100000000001</v>
      </c>
      <c r="DC19" s="1">
        <v>0.19015399999999999</v>
      </c>
      <c r="DD19" s="1">
        <v>9.9999999999999995E-7</v>
      </c>
      <c r="DE19" s="1">
        <v>9.9999999999999995E-7</v>
      </c>
      <c r="DF19" s="1">
        <v>9.9999999999999995E-7</v>
      </c>
      <c r="DG19" s="1">
        <v>20.3508</v>
      </c>
      <c r="DH19" s="1">
        <v>3.4941800000000002E-2</v>
      </c>
      <c r="DI19" s="1">
        <v>7.3409100000000005E-2</v>
      </c>
      <c r="DJ19" s="1">
        <v>7.40662E-3</v>
      </c>
      <c r="DK19" s="1">
        <v>24.4649</v>
      </c>
      <c r="DL19" s="1">
        <v>2.6308799999999999E-3</v>
      </c>
      <c r="DM19" s="1">
        <v>9.9999999999999995E-7</v>
      </c>
      <c r="DN19" s="1">
        <v>0.95986700000000003</v>
      </c>
      <c r="DO19" s="1">
        <v>0.96248299999999998</v>
      </c>
      <c r="DP19" s="1">
        <v>1.0376399999999999</v>
      </c>
      <c r="DQ19" s="1">
        <v>1.0668299999999999</v>
      </c>
      <c r="DR19" s="1">
        <v>1.07487</v>
      </c>
      <c r="DS19" s="1">
        <v>1.0478000000000001</v>
      </c>
      <c r="DT19" s="1">
        <v>1.0234799999999999</v>
      </c>
      <c r="DU19" s="1">
        <v>0.96095699999999995</v>
      </c>
      <c r="DV19" s="1">
        <v>1.04739</v>
      </c>
      <c r="DW19" s="1">
        <v>0.95867899999999995</v>
      </c>
      <c r="DX19" s="1">
        <v>0.95185600000000004</v>
      </c>
      <c r="DY19" s="1">
        <v>0.96223099999999995</v>
      </c>
      <c r="DZ19" s="1">
        <v>0.70284199999999997</v>
      </c>
      <c r="EA19" s="1">
        <v>0.59617299999999995</v>
      </c>
      <c r="EB19" s="1">
        <v>0.92497499999999999</v>
      </c>
      <c r="EC19" s="1">
        <v>0.95567500000000005</v>
      </c>
      <c r="ED19" s="1">
        <v>0.94239700000000004</v>
      </c>
      <c r="EE19" s="1">
        <v>0.97351100000000002</v>
      </c>
      <c r="EF19" s="1">
        <v>0.96579099999999996</v>
      </c>
      <c r="EG19" s="1">
        <v>0.46626000000000001</v>
      </c>
      <c r="EH19" s="1">
        <v>0.96985900000000003</v>
      </c>
      <c r="EI19" s="1">
        <v>0.93571599999999999</v>
      </c>
      <c r="EJ19" s="1">
        <v>0.326515</v>
      </c>
      <c r="EK19" s="1">
        <v>0.91290000000000004</v>
      </c>
      <c r="EL19" s="1">
        <v>0.99682800000000005</v>
      </c>
      <c r="EM19" s="1">
        <v>1.1904300000000001</v>
      </c>
      <c r="EN19" s="1">
        <v>1.0553699999999999</v>
      </c>
      <c r="EO19" s="1">
        <v>1.0279199999999999</v>
      </c>
      <c r="EP19" s="1">
        <v>1.03918</v>
      </c>
      <c r="EQ19" s="1">
        <v>1.0123800000000001</v>
      </c>
      <c r="ER19" s="1">
        <v>1.0144</v>
      </c>
      <c r="ES19" s="1">
        <v>1.2737099999999999</v>
      </c>
      <c r="ET19" s="1">
        <v>1.02064</v>
      </c>
      <c r="EU19" s="1">
        <v>0.99376799999999998</v>
      </c>
      <c r="EV19" s="1">
        <v>1.4822599999999999</v>
      </c>
      <c r="EW19" s="1">
        <v>0.98274700000000004</v>
      </c>
      <c r="EX19" s="1">
        <v>2.4272199999999999E-3</v>
      </c>
      <c r="EY19" s="1">
        <v>6.8772499999999997E-3</v>
      </c>
      <c r="EZ19" s="1">
        <v>1.45881E-2</v>
      </c>
      <c r="FA19" s="1">
        <v>3.8860100000000002E-2</v>
      </c>
      <c r="FB19" s="1">
        <v>2.3964699999999999E-2</v>
      </c>
      <c r="FC19" s="1">
        <v>1.34044E-5</v>
      </c>
      <c r="FD19" s="1">
        <v>6.7572099999999996E-3</v>
      </c>
      <c r="FE19" s="1">
        <v>3.59174E-3</v>
      </c>
      <c r="FF19" s="1">
        <v>0</v>
      </c>
      <c r="FG19" s="1">
        <v>7.0734999999999999E-3</v>
      </c>
      <c r="FH19" s="1">
        <v>1.75997E-3</v>
      </c>
      <c r="FI19" s="1">
        <v>3.9376000000000001E-2</v>
      </c>
      <c r="FJ19" s="1">
        <v>1.4095500000000001E-3</v>
      </c>
      <c r="FK19" s="1">
        <v>9.2532300000000003E-4</v>
      </c>
      <c r="FL19" s="1">
        <v>1.12852E-2</v>
      </c>
      <c r="FM19" s="1">
        <v>1.8376400000000001E-2</v>
      </c>
      <c r="FN19" s="1">
        <v>1.45962E-2</v>
      </c>
      <c r="FO19" s="1">
        <v>2.5879200000000002E-2</v>
      </c>
      <c r="FP19" s="1">
        <v>2.2345299999999998E-2</v>
      </c>
      <c r="FQ19" s="1">
        <v>5.6716799999999995E-4</v>
      </c>
      <c r="FR19" s="1">
        <v>3.08948E-2</v>
      </c>
      <c r="FS19" s="1">
        <v>9.1614999999999995E-3</v>
      </c>
      <c r="FT19" s="1">
        <v>3.2602800000000002E-4</v>
      </c>
      <c r="FU19" s="1">
        <v>7.3763600000000002E-3</v>
      </c>
      <c r="FV19" s="1">
        <v>0.99833799999999995</v>
      </c>
      <c r="FW19" s="1">
        <v>1.0013000000000001</v>
      </c>
      <c r="FX19" s="1">
        <v>0.98904000000000003</v>
      </c>
      <c r="FY19" s="1">
        <v>0.96477800000000002</v>
      </c>
      <c r="FZ19" s="1">
        <v>0.97911499999999996</v>
      </c>
      <c r="GA19" s="1">
        <v>1.0028300000000001</v>
      </c>
      <c r="GB19" s="1">
        <v>0.99629699999999999</v>
      </c>
      <c r="GC19" s="1">
        <v>0.99980599999999997</v>
      </c>
      <c r="GD19" s="1">
        <v>1.0084500000000001</v>
      </c>
      <c r="GE19" s="1">
        <v>0.99135600000000001</v>
      </c>
      <c r="GF19" s="1">
        <v>1.0033099999999999</v>
      </c>
      <c r="GG19" s="1">
        <v>0.96068399999999998</v>
      </c>
      <c r="GH19" s="1">
        <v>0.95316599999999996</v>
      </c>
      <c r="GI19" s="1">
        <v>1.1369</v>
      </c>
      <c r="GJ19" s="1">
        <v>1.06748</v>
      </c>
      <c r="GK19" s="1">
        <v>1.0372399999999999</v>
      </c>
      <c r="GL19" s="1">
        <v>1.07551</v>
      </c>
      <c r="GM19" s="1">
        <v>1.034</v>
      </c>
      <c r="GN19" s="1">
        <v>1.00885</v>
      </c>
      <c r="GO19" s="1">
        <v>1.2189099999999999</v>
      </c>
      <c r="GP19" s="1">
        <v>1.03698</v>
      </c>
      <c r="GQ19" s="1">
        <v>0.93748399999999998</v>
      </c>
      <c r="GR19" s="1">
        <v>1.4079600000000001</v>
      </c>
      <c r="GS19" s="1">
        <v>0.903393</v>
      </c>
    </row>
    <row r="20" spans="1:201" x14ac:dyDescent="0.2">
      <c r="A20">
        <v>6</v>
      </c>
      <c r="B20" t="s">
        <v>193</v>
      </c>
      <c r="C20" s="2">
        <v>35.390900000000002</v>
      </c>
      <c r="D20" s="2">
        <v>0.47931600000000002</v>
      </c>
      <c r="E20" s="2">
        <v>1.80828E-6</v>
      </c>
      <c r="F20" s="2">
        <v>4.5859799999999999E-3</v>
      </c>
      <c r="G20" s="2">
        <v>5.7811E-3</v>
      </c>
      <c r="H20" s="2">
        <v>30.799499999999998</v>
      </c>
      <c r="I20" s="2">
        <v>4.8483499999999999E-2</v>
      </c>
      <c r="J20" s="2">
        <v>0.15058099999999999</v>
      </c>
      <c r="K20" s="2">
        <v>1.37194E-6</v>
      </c>
      <c r="L20" s="2">
        <v>32.757800000000003</v>
      </c>
      <c r="M20" s="2">
        <v>1.90639E-6</v>
      </c>
      <c r="N20" s="2">
        <v>1.0937400000000001E-6</v>
      </c>
      <c r="O20" s="2">
        <v>99.636899999999997</v>
      </c>
      <c r="P20" s="1"/>
      <c r="Q20" s="3">
        <v>2.9956</v>
      </c>
      <c r="R20" s="3">
        <v>4.7815700000000003E-2</v>
      </c>
      <c r="S20" s="3">
        <v>1.1514800000000001E-7</v>
      </c>
      <c r="T20" s="3">
        <v>3.0690200000000001E-4</v>
      </c>
      <c r="U20" s="3">
        <v>3.9232600000000002E-4</v>
      </c>
      <c r="V20" s="3">
        <v>1.9618</v>
      </c>
      <c r="W20" s="3">
        <v>3.4759399999999998E-3</v>
      </c>
      <c r="X20" s="3">
        <v>1.9000800000000002E-2</v>
      </c>
      <c r="Y20" s="3">
        <v>9.3413799999999994E-8</v>
      </c>
      <c r="Z20" s="3">
        <v>2.97085</v>
      </c>
      <c r="AA20" s="3">
        <v>3.1286099999999998E-7</v>
      </c>
      <c r="AB20" s="3">
        <v>1.18104E-7</v>
      </c>
      <c r="AC20" s="3">
        <v>7.9992400000000004</v>
      </c>
      <c r="AD20" s="1"/>
      <c r="AE20" s="4">
        <v>3.8607699999999999E-3</v>
      </c>
      <c r="AF20" s="4">
        <v>2.6100600000000002E-2</v>
      </c>
      <c r="AG20" s="4">
        <v>0</v>
      </c>
      <c r="AH20" s="4">
        <v>3.27556</v>
      </c>
      <c r="AI20" s="4">
        <v>2.92685</v>
      </c>
      <c r="AJ20" s="4">
        <v>4.1498000000000004E-3</v>
      </c>
      <c r="AK20" s="4">
        <v>0.33257599999999998</v>
      </c>
      <c r="AL20" s="4">
        <v>6.6753900000000005E-2</v>
      </c>
      <c r="AM20" s="4">
        <v>0</v>
      </c>
      <c r="AN20" s="4">
        <v>3.1382799999999998E-3</v>
      </c>
      <c r="AO20" s="4">
        <v>0</v>
      </c>
      <c r="AP20" s="4">
        <v>0</v>
      </c>
      <c r="AQ20" s="4"/>
      <c r="AR20" s="5">
        <v>483.38600000000002</v>
      </c>
      <c r="AS20" s="5">
        <v>187.56</v>
      </c>
      <c r="AT20" s="5">
        <v>246.37899999999999</v>
      </c>
      <c r="AU20" s="5">
        <v>97.501199999999997</v>
      </c>
      <c r="AV20" s="5">
        <v>86.947900000000004</v>
      </c>
      <c r="AW20" s="5">
        <v>278.14999999999998</v>
      </c>
      <c r="AX20" s="5">
        <v>126.86199999999999</v>
      </c>
      <c r="AY20" s="5">
        <v>130.37</v>
      </c>
      <c r="AZ20" s="5">
        <v>185.58500000000001</v>
      </c>
      <c r="BA20" s="5">
        <v>260.27499999999998</v>
      </c>
      <c r="BB20" s="5">
        <v>86.079700000000003</v>
      </c>
      <c r="BC20" s="5">
        <v>144.50899999999999</v>
      </c>
      <c r="BD20" s="4"/>
      <c r="BE20" s="4">
        <v>5.0282E-2</v>
      </c>
      <c r="BF20" s="4">
        <v>2.2985999999999999E-2</v>
      </c>
      <c r="BG20" s="4">
        <v>4.4787300000000002E-2</v>
      </c>
      <c r="BH20" s="4">
        <v>4.4713900000000001E-2</v>
      </c>
      <c r="BI20" s="4">
        <v>5.0265499999999998E-2</v>
      </c>
      <c r="BJ20" s="4">
        <v>5.7731600000000001E-2</v>
      </c>
      <c r="BK20" s="4">
        <v>4.5594599999999999E-2</v>
      </c>
      <c r="BL20" s="4">
        <v>2.2718700000000001E-2</v>
      </c>
      <c r="BM20" s="4">
        <v>3.7716300000000001E-2</v>
      </c>
      <c r="BN20" s="4">
        <v>3.3231700000000003E-2</v>
      </c>
      <c r="BO20" s="4">
        <v>2.8781999999999999E-2</v>
      </c>
      <c r="BP20" s="4">
        <v>1.70113E-2</v>
      </c>
      <c r="BR20" s="1">
        <v>340230</v>
      </c>
      <c r="BS20" s="1">
        <v>3911.1</v>
      </c>
      <c r="BT20" s="1">
        <v>-139.9</v>
      </c>
      <c r="BU20" s="1">
        <v>10</v>
      </c>
      <c r="BV20" s="1">
        <v>10</v>
      </c>
      <c r="BW20" s="1">
        <v>148392</v>
      </c>
      <c r="BX20" s="1">
        <v>134.9</v>
      </c>
      <c r="BY20" s="1">
        <v>864.1</v>
      </c>
      <c r="BZ20" s="1">
        <v>-10</v>
      </c>
      <c r="CA20" s="1">
        <v>256563</v>
      </c>
      <c r="CB20" s="1">
        <v>-15</v>
      </c>
      <c r="CC20" s="1">
        <v>-10</v>
      </c>
      <c r="CD20" s="1">
        <v>2598.84</v>
      </c>
      <c r="CE20" s="1">
        <v>1173.8</v>
      </c>
      <c r="CF20" s="1">
        <v>2025.45</v>
      </c>
      <c r="CG20" s="1">
        <v>317.2</v>
      </c>
      <c r="CH20" s="1">
        <v>252.25</v>
      </c>
      <c r="CI20" s="1">
        <v>1721</v>
      </c>
      <c r="CJ20" s="1">
        <v>537</v>
      </c>
      <c r="CK20" s="1">
        <v>567.11300000000006</v>
      </c>
      <c r="CL20" s="1">
        <v>2298.41</v>
      </c>
      <c r="CM20" s="1">
        <v>1506.9</v>
      </c>
      <c r="CN20" s="1">
        <v>329.65</v>
      </c>
      <c r="CO20" s="1">
        <v>929.05600000000004</v>
      </c>
      <c r="CP20" s="1">
        <v>0.73052700000000004</v>
      </c>
      <c r="CQ20" s="1">
        <v>1.1516800000000001E-2</v>
      </c>
      <c r="CR20" s="1">
        <v>-2.3612899999999999E-4</v>
      </c>
      <c r="CS20" s="1">
        <v>4.3312500000000002E-5</v>
      </c>
      <c r="CT20" s="1">
        <v>5.2821900000000003E-5</v>
      </c>
      <c r="CU20" s="1">
        <v>0.36979600000000001</v>
      </c>
      <c r="CV20" s="1">
        <v>1.03765E-3</v>
      </c>
      <c r="CW20" s="1">
        <v>2.50286E-3</v>
      </c>
      <c r="CX20" s="1">
        <v>-2.64333E-5</v>
      </c>
      <c r="CY20" s="1">
        <v>1.34941</v>
      </c>
      <c r="CZ20" s="1">
        <v>-3.0181000000000001E-4</v>
      </c>
      <c r="DA20" s="1">
        <v>-8.6867799999999995E-5</v>
      </c>
      <c r="DB20" s="1">
        <v>17.320799999999998</v>
      </c>
      <c r="DC20" s="1">
        <v>0.22123699999999999</v>
      </c>
      <c r="DD20" s="1">
        <v>9.9999999999999995E-7</v>
      </c>
      <c r="DE20" s="1">
        <v>2.9634399999999999E-3</v>
      </c>
      <c r="DF20" s="1">
        <v>3.5908300000000002E-3</v>
      </c>
      <c r="DG20" s="1">
        <v>20.245200000000001</v>
      </c>
      <c r="DH20" s="1">
        <v>3.6286699999999998E-2</v>
      </c>
      <c r="DI20" s="1">
        <v>7.4259900000000004E-2</v>
      </c>
      <c r="DJ20" s="1">
        <v>9.9999999999999995E-7</v>
      </c>
      <c r="DK20" s="1">
        <v>24.788699999999999</v>
      </c>
      <c r="DL20" s="1">
        <v>9.9999999999999995E-7</v>
      </c>
      <c r="DM20" s="1">
        <v>9.9999999999999995E-7</v>
      </c>
      <c r="DN20" s="1">
        <v>0.959924</v>
      </c>
      <c r="DO20" s="1">
        <v>0.96253999999999995</v>
      </c>
      <c r="DP20" s="1">
        <v>1.0377099999999999</v>
      </c>
      <c r="DQ20" s="1">
        <v>1.0668899999999999</v>
      </c>
      <c r="DR20" s="1">
        <v>1.0749299999999999</v>
      </c>
      <c r="DS20" s="1">
        <v>1.0478700000000001</v>
      </c>
      <c r="DT20" s="1">
        <v>1.0235399999999999</v>
      </c>
      <c r="DU20" s="1">
        <v>0.96101300000000001</v>
      </c>
      <c r="DV20" s="1">
        <v>1.0474600000000001</v>
      </c>
      <c r="DW20" s="1">
        <v>0.95873799999999998</v>
      </c>
      <c r="DX20" s="1">
        <v>0.95191099999999995</v>
      </c>
      <c r="DY20" s="1">
        <v>0.96228899999999995</v>
      </c>
      <c r="DZ20" s="1">
        <v>0.70297100000000001</v>
      </c>
      <c r="EA20" s="1">
        <v>0.59654200000000002</v>
      </c>
      <c r="EB20" s="1">
        <v>0.92464199999999996</v>
      </c>
      <c r="EC20" s="1">
        <v>0.95546600000000004</v>
      </c>
      <c r="ED20" s="1">
        <v>0.942133</v>
      </c>
      <c r="EE20" s="1">
        <v>0.97337600000000002</v>
      </c>
      <c r="EF20" s="1">
        <v>0.96562300000000001</v>
      </c>
      <c r="EG20" s="1">
        <v>0.46664499999999998</v>
      </c>
      <c r="EH20" s="1">
        <v>0.96987999999999996</v>
      </c>
      <c r="EI20" s="1">
        <v>0.93585700000000005</v>
      </c>
      <c r="EJ20" s="1">
        <v>0.32683499999999999</v>
      </c>
      <c r="EK20" s="1">
        <v>0.91308500000000004</v>
      </c>
      <c r="EL20" s="1">
        <v>0.99664600000000003</v>
      </c>
      <c r="EM20" s="1">
        <v>1.1896899999999999</v>
      </c>
      <c r="EN20" s="1">
        <v>1.05575</v>
      </c>
      <c r="EO20" s="1">
        <v>1.0281400000000001</v>
      </c>
      <c r="EP20" s="1">
        <v>1.0394699999999999</v>
      </c>
      <c r="EQ20" s="1">
        <v>1.0125200000000001</v>
      </c>
      <c r="ER20" s="1">
        <v>1.01457</v>
      </c>
      <c r="ES20" s="1">
        <v>1.2726599999999999</v>
      </c>
      <c r="ET20" s="1">
        <v>1.0206200000000001</v>
      </c>
      <c r="EU20" s="1">
        <v>0.99361900000000003</v>
      </c>
      <c r="EV20" s="1">
        <v>1.4807999999999999</v>
      </c>
      <c r="EW20" s="1">
        <v>0.98254699999999995</v>
      </c>
      <c r="EX20" s="1">
        <v>2.4518000000000001E-3</v>
      </c>
      <c r="EY20" s="1">
        <v>6.8634899999999999E-3</v>
      </c>
      <c r="EZ20" s="1">
        <v>1.44224E-2</v>
      </c>
      <c r="FA20" s="1">
        <v>3.8395100000000001E-2</v>
      </c>
      <c r="FB20" s="1">
        <v>2.36829E-2</v>
      </c>
      <c r="FC20" s="1">
        <v>1.80359E-9</v>
      </c>
      <c r="FD20" s="1">
        <v>6.6676799999999996E-3</v>
      </c>
      <c r="FE20" s="1">
        <v>3.5917499999999999E-3</v>
      </c>
      <c r="FF20" s="1">
        <v>0</v>
      </c>
      <c r="FG20" s="1">
        <v>7.0148299999999997E-3</v>
      </c>
      <c r="FH20" s="1">
        <v>1.75986E-3</v>
      </c>
      <c r="FI20" s="1">
        <v>3.9791100000000003E-2</v>
      </c>
      <c r="FJ20" s="1">
        <v>1.4104199999999999E-3</v>
      </c>
      <c r="FK20" s="1">
        <v>9.2627699999999998E-4</v>
      </c>
      <c r="FL20" s="1">
        <v>1.12368E-2</v>
      </c>
      <c r="FM20" s="1">
        <v>1.83094E-2</v>
      </c>
      <c r="FN20" s="1">
        <v>1.4537E-2</v>
      </c>
      <c r="FO20" s="1">
        <v>2.5831E-2</v>
      </c>
      <c r="FP20" s="1">
        <v>2.2278200000000001E-2</v>
      </c>
      <c r="FQ20" s="1">
        <v>5.6775700000000001E-4</v>
      </c>
      <c r="FR20" s="1">
        <v>3.09147E-2</v>
      </c>
      <c r="FS20" s="1">
        <v>9.1494799999999998E-3</v>
      </c>
      <c r="FT20" s="1">
        <v>3.2634100000000001E-4</v>
      </c>
      <c r="FU20" s="1">
        <v>7.3753500000000001E-3</v>
      </c>
      <c r="FV20" s="1">
        <v>0.99831199999999998</v>
      </c>
      <c r="FW20" s="1">
        <v>1.00132</v>
      </c>
      <c r="FX20" s="1">
        <v>0.98924699999999999</v>
      </c>
      <c r="FY20" s="1">
        <v>0.96526299999999998</v>
      </c>
      <c r="FZ20" s="1">
        <v>0.97943599999999997</v>
      </c>
      <c r="GA20" s="1">
        <v>1.0028900000000001</v>
      </c>
      <c r="GB20" s="1">
        <v>0.99644900000000003</v>
      </c>
      <c r="GC20" s="1">
        <v>0.99980599999999997</v>
      </c>
      <c r="GD20" s="1">
        <v>1.0084299999999999</v>
      </c>
      <c r="GE20" s="1">
        <v>0.991425</v>
      </c>
      <c r="GF20" s="1">
        <v>1.0033099999999999</v>
      </c>
      <c r="GG20" s="1">
        <v>0.96030400000000005</v>
      </c>
      <c r="GH20" s="1">
        <v>0.95302399999999998</v>
      </c>
      <c r="GI20" s="1">
        <v>1.1362699999999999</v>
      </c>
      <c r="GJ20" s="1">
        <v>1.0681499999999999</v>
      </c>
      <c r="GK20" s="1">
        <v>1.03806</v>
      </c>
      <c r="GL20" s="1">
        <v>1.07623</v>
      </c>
      <c r="GM20" s="1">
        <v>1.03427</v>
      </c>
      <c r="GN20" s="1">
        <v>1.00925</v>
      </c>
      <c r="GO20" s="1">
        <v>1.2179800000000001</v>
      </c>
      <c r="GP20" s="1">
        <v>1.0369999999999999</v>
      </c>
      <c r="GQ20" s="1">
        <v>0.93746600000000002</v>
      </c>
      <c r="GR20" s="1">
        <v>1.40666</v>
      </c>
      <c r="GS20" s="1">
        <v>0.90290800000000004</v>
      </c>
    </row>
    <row r="21" spans="1:201" x14ac:dyDescent="0.2">
      <c r="A21">
        <v>7</v>
      </c>
      <c r="B21" t="s">
        <v>194</v>
      </c>
      <c r="C21" s="2">
        <v>35.686100000000003</v>
      </c>
      <c r="D21" s="2">
        <v>0.32056000000000001</v>
      </c>
      <c r="E21" s="2">
        <v>1.4526900000000001E-2</v>
      </c>
      <c r="F21" s="2">
        <v>6.8713799999999998E-3</v>
      </c>
      <c r="G21" s="2">
        <v>1.60812E-6</v>
      </c>
      <c r="H21" s="2">
        <v>30.992799999999999</v>
      </c>
      <c r="I21" s="2">
        <v>0.18487899999999999</v>
      </c>
      <c r="J21" s="2">
        <v>0.15778400000000001</v>
      </c>
      <c r="K21" s="2">
        <v>1.37185E-6</v>
      </c>
      <c r="L21" s="2">
        <v>32.171799999999998</v>
      </c>
      <c r="M21" s="2">
        <v>1.9089099999999999E-6</v>
      </c>
      <c r="N21" s="2">
        <v>4.7123499999999997E-3</v>
      </c>
      <c r="O21" s="2">
        <v>99.54</v>
      </c>
      <c r="P21" s="1"/>
      <c r="Q21" s="3">
        <v>3.01959</v>
      </c>
      <c r="R21" s="3">
        <v>3.19679E-2</v>
      </c>
      <c r="S21" s="3">
        <v>9.2474600000000005E-4</v>
      </c>
      <c r="T21" s="3">
        <v>4.59693E-4</v>
      </c>
      <c r="U21" s="3">
        <v>1.09097E-7</v>
      </c>
      <c r="V21" s="3">
        <v>1.97346</v>
      </c>
      <c r="W21" s="3">
        <v>1.32502E-2</v>
      </c>
      <c r="X21" s="3">
        <v>1.99031E-2</v>
      </c>
      <c r="Y21" s="3">
        <v>9.3376399999999997E-8</v>
      </c>
      <c r="Z21" s="3">
        <v>2.9167399999999999</v>
      </c>
      <c r="AA21" s="3">
        <v>3.1316999999999999E-7</v>
      </c>
      <c r="AB21" s="3">
        <v>5.0867999999999996E-4</v>
      </c>
      <c r="AC21" s="3">
        <v>7.9767999999999999</v>
      </c>
      <c r="AD21" s="1"/>
      <c r="AE21" s="4">
        <v>3.8465999999999999E-3</v>
      </c>
      <c r="AF21" s="4">
        <v>3.4363299999999999E-2</v>
      </c>
      <c r="AG21" s="4">
        <v>0.965082</v>
      </c>
      <c r="AH21" s="4">
        <v>2.2016399999999998</v>
      </c>
      <c r="AI21" s="4">
        <v>0</v>
      </c>
      <c r="AJ21" s="4">
        <v>4.1331500000000004E-3</v>
      </c>
      <c r="AK21" s="4">
        <v>9.56288E-2</v>
      </c>
      <c r="AL21" s="4">
        <v>6.4555000000000001E-2</v>
      </c>
      <c r="AM21" s="4">
        <v>0</v>
      </c>
      <c r="AN21" s="4">
        <v>3.1672499999999999E-3</v>
      </c>
      <c r="AO21" s="4">
        <v>0</v>
      </c>
      <c r="AP21" s="4">
        <v>1.2059500000000001</v>
      </c>
      <c r="AQ21" s="4"/>
      <c r="AR21" s="5">
        <v>494.00700000000001</v>
      </c>
      <c r="AS21" s="5">
        <v>182.79900000000001</v>
      </c>
      <c r="AT21" s="5">
        <v>229.01599999999999</v>
      </c>
      <c r="AU21" s="5">
        <v>97.932100000000005</v>
      </c>
      <c r="AV21" s="5">
        <v>88.278599999999997</v>
      </c>
      <c r="AW21" s="5">
        <v>267.42200000000003</v>
      </c>
      <c r="AX21" s="5">
        <v>118.688</v>
      </c>
      <c r="AY21" s="5">
        <v>130.858</v>
      </c>
      <c r="AZ21" s="5">
        <v>184.54900000000001</v>
      </c>
      <c r="BA21" s="5">
        <v>256.56299999999999</v>
      </c>
      <c r="BB21" s="5">
        <v>88.063900000000004</v>
      </c>
      <c r="BC21" s="5">
        <v>143.15100000000001</v>
      </c>
      <c r="BD21" s="4"/>
      <c r="BE21" s="4">
        <v>5.1382999999999998E-2</v>
      </c>
      <c r="BF21" s="4">
        <v>2.2419499999999998E-2</v>
      </c>
      <c r="BG21" s="4">
        <v>4.1586199999999997E-2</v>
      </c>
      <c r="BH21" s="4">
        <v>4.4861999999999999E-2</v>
      </c>
      <c r="BI21" s="4">
        <v>5.0976500000000001E-2</v>
      </c>
      <c r="BJ21" s="4">
        <v>5.5481700000000002E-2</v>
      </c>
      <c r="BK21" s="4">
        <v>4.26326E-2</v>
      </c>
      <c r="BL21" s="4">
        <v>2.2827299999999998E-2</v>
      </c>
      <c r="BM21" s="4">
        <v>3.75032E-2</v>
      </c>
      <c r="BN21" s="4">
        <v>3.2756399999999998E-2</v>
      </c>
      <c r="BO21" s="4">
        <v>2.9484400000000001E-2</v>
      </c>
      <c r="BP21" s="4">
        <v>1.6864500000000001E-2</v>
      </c>
      <c r="BR21" s="1">
        <v>343093</v>
      </c>
      <c r="BS21" s="1">
        <v>2613.6999999999998</v>
      </c>
      <c r="BT21" s="1">
        <v>80</v>
      </c>
      <c r="BU21" s="1">
        <v>15</v>
      </c>
      <c r="BV21" s="1">
        <v>-30</v>
      </c>
      <c r="BW21" s="1">
        <v>149385</v>
      </c>
      <c r="BX21" s="1">
        <v>514.70000000000005</v>
      </c>
      <c r="BY21" s="1">
        <v>904.5</v>
      </c>
      <c r="BZ21" s="1">
        <v>-25</v>
      </c>
      <c r="CA21" s="1">
        <v>251984</v>
      </c>
      <c r="CB21" s="1">
        <v>-5</v>
      </c>
      <c r="CC21" s="1">
        <v>40</v>
      </c>
      <c r="CD21" s="1">
        <v>2712.94</v>
      </c>
      <c r="CE21" s="1">
        <v>1114.4000000000001</v>
      </c>
      <c r="CF21" s="1">
        <v>1749.15</v>
      </c>
      <c r="CG21" s="1">
        <v>319.85000000000002</v>
      </c>
      <c r="CH21" s="1">
        <v>259.89999999999998</v>
      </c>
      <c r="CI21" s="1">
        <v>1590.01</v>
      </c>
      <c r="CJ21" s="1">
        <v>469.8</v>
      </c>
      <c r="CK21" s="1">
        <v>571.08000000000004</v>
      </c>
      <c r="CL21" s="1">
        <v>2271.6999999999998</v>
      </c>
      <c r="CM21" s="1">
        <v>1463.5</v>
      </c>
      <c r="CN21" s="1">
        <v>344.85</v>
      </c>
      <c r="CO21" s="1">
        <v>911.22199999999998</v>
      </c>
      <c r="CP21" s="1">
        <v>0.73667499999999997</v>
      </c>
      <c r="CQ21" s="1">
        <v>7.6964099999999999E-3</v>
      </c>
      <c r="CR21" s="1">
        <v>1.3502699999999999E-4</v>
      </c>
      <c r="CS21" s="1">
        <v>6.4968799999999994E-5</v>
      </c>
      <c r="CT21" s="1">
        <v>-1.5846600000000001E-4</v>
      </c>
      <c r="CU21" s="1">
        <v>0.37227199999999999</v>
      </c>
      <c r="CV21" s="1">
        <v>3.9590800000000002E-3</v>
      </c>
      <c r="CW21" s="1">
        <v>2.6198800000000002E-3</v>
      </c>
      <c r="CX21" s="1">
        <v>-6.6083399999999998E-5</v>
      </c>
      <c r="CY21" s="1">
        <v>1.3253299999999999</v>
      </c>
      <c r="CZ21" s="1">
        <v>-1.00603E-4</v>
      </c>
      <c r="DA21" s="1">
        <v>3.4747100000000002E-4</v>
      </c>
      <c r="DB21" s="1">
        <v>17.4666</v>
      </c>
      <c r="DC21" s="1">
        <v>0.14784800000000001</v>
      </c>
      <c r="DD21" s="1">
        <v>8.0422099999999993E-3</v>
      </c>
      <c r="DE21" s="1">
        <v>4.44517E-3</v>
      </c>
      <c r="DF21" s="1">
        <v>9.9999999999999995E-7</v>
      </c>
      <c r="DG21" s="1">
        <v>20.380800000000001</v>
      </c>
      <c r="DH21" s="1">
        <v>0.13844899999999999</v>
      </c>
      <c r="DI21" s="1">
        <v>7.7731800000000004E-2</v>
      </c>
      <c r="DJ21" s="1">
        <v>9.9999999999999995E-7</v>
      </c>
      <c r="DK21" s="1">
        <v>24.3462</v>
      </c>
      <c r="DL21" s="1">
        <v>9.9999999999999995E-7</v>
      </c>
      <c r="DM21" s="1">
        <v>4.3051699999999997E-3</v>
      </c>
      <c r="DN21" s="1">
        <v>0.95979499999999995</v>
      </c>
      <c r="DO21" s="1">
        <v>0.96240999999999999</v>
      </c>
      <c r="DP21" s="1">
        <v>1.03756</v>
      </c>
      <c r="DQ21" s="1">
        <v>1.06674</v>
      </c>
      <c r="DR21" s="1">
        <v>1.0747800000000001</v>
      </c>
      <c r="DS21" s="1">
        <v>1.04772</v>
      </c>
      <c r="DT21" s="1">
        <v>1.0234000000000001</v>
      </c>
      <c r="DU21" s="1">
        <v>0.96088399999999996</v>
      </c>
      <c r="DV21" s="1">
        <v>1.04731</v>
      </c>
      <c r="DW21" s="1">
        <v>0.95860500000000004</v>
      </c>
      <c r="DX21" s="1">
        <v>0.95178399999999996</v>
      </c>
      <c r="DY21" s="1">
        <v>0.96215600000000001</v>
      </c>
      <c r="DZ21" s="1">
        <v>0.70295399999999997</v>
      </c>
      <c r="EA21" s="1">
        <v>0.59599100000000005</v>
      </c>
      <c r="EB21" s="1">
        <v>0.92517300000000002</v>
      </c>
      <c r="EC21" s="1">
        <v>0.95578700000000005</v>
      </c>
      <c r="ED21" s="1">
        <v>0.94255299999999997</v>
      </c>
      <c r="EE21" s="1">
        <v>0.973576</v>
      </c>
      <c r="EF21" s="1">
        <v>0.96587999999999996</v>
      </c>
      <c r="EG21" s="1">
        <v>0.46610099999999999</v>
      </c>
      <c r="EH21" s="1">
        <v>0.96983799999999998</v>
      </c>
      <c r="EI21" s="1">
        <v>0.93563799999999997</v>
      </c>
      <c r="EJ21" s="1">
        <v>0.32635999999999998</v>
      </c>
      <c r="EK21" s="1">
        <v>0.91281000000000001</v>
      </c>
      <c r="EL21" s="1">
        <v>0.99666999999999994</v>
      </c>
      <c r="EM21" s="1">
        <v>1.19079</v>
      </c>
      <c r="EN21" s="1">
        <v>1.05514</v>
      </c>
      <c r="EO21" s="1">
        <v>1.0278</v>
      </c>
      <c r="EP21" s="1">
        <v>1.03901</v>
      </c>
      <c r="EQ21" s="1">
        <v>1.01231</v>
      </c>
      <c r="ER21" s="1">
        <v>1.0143</v>
      </c>
      <c r="ES21" s="1">
        <v>1.2741499999999999</v>
      </c>
      <c r="ET21" s="1">
        <v>1.0206599999999999</v>
      </c>
      <c r="EU21" s="1">
        <v>0.99385100000000004</v>
      </c>
      <c r="EV21" s="1">
        <v>1.4829600000000001</v>
      </c>
      <c r="EW21" s="1">
        <v>0.98284400000000005</v>
      </c>
      <c r="EX21" s="1">
        <v>2.4151899999999998E-3</v>
      </c>
      <c r="EY21" s="1">
        <v>6.8945500000000002E-3</v>
      </c>
      <c r="EZ21" s="1">
        <v>1.4719899999999999E-2</v>
      </c>
      <c r="FA21" s="1">
        <v>3.8960700000000001E-2</v>
      </c>
      <c r="FB21" s="1">
        <v>2.4171499999999999E-2</v>
      </c>
      <c r="FC21" s="1">
        <v>1.80762E-9</v>
      </c>
      <c r="FD21" s="1">
        <v>6.7500800000000003E-3</v>
      </c>
      <c r="FE21" s="1">
        <v>3.59019E-3</v>
      </c>
      <c r="FF21" s="1">
        <v>0</v>
      </c>
      <c r="FG21" s="1">
        <v>7.1346600000000001E-3</v>
      </c>
      <c r="FH21" s="1">
        <v>1.7599600000000001E-3</v>
      </c>
      <c r="FI21" s="1">
        <v>3.9153500000000001E-2</v>
      </c>
      <c r="FJ21" s="1">
        <v>1.40993E-3</v>
      </c>
      <c r="FK21" s="1">
        <v>9.2503500000000005E-4</v>
      </c>
      <c r="FL21" s="1">
        <v>1.1311099999999999E-2</v>
      </c>
      <c r="FM21" s="1">
        <v>1.84047E-2</v>
      </c>
      <c r="FN21" s="1">
        <v>1.4626E-2</v>
      </c>
      <c r="FO21" s="1">
        <v>2.5902700000000001E-2</v>
      </c>
      <c r="FP21" s="1">
        <v>2.2366899999999999E-2</v>
      </c>
      <c r="FQ21" s="1">
        <v>5.6700999999999995E-4</v>
      </c>
      <c r="FR21" s="1">
        <v>3.0882199999999999E-2</v>
      </c>
      <c r="FS21" s="1">
        <v>9.1676899999999992E-3</v>
      </c>
      <c r="FT21" s="1">
        <v>3.2592400000000001E-4</v>
      </c>
      <c r="FU21" s="1">
        <v>7.37756E-3</v>
      </c>
      <c r="FV21" s="1">
        <v>0.99834900000000004</v>
      </c>
      <c r="FW21" s="1">
        <v>1.00129</v>
      </c>
      <c r="FX21" s="1">
        <v>0.98888799999999999</v>
      </c>
      <c r="FY21" s="1">
        <v>0.96465999999999996</v>
      </c>
      <c r="FZ21" s="1">
        <v>0.97889199999999998</v>
      </c>
      <c r="GA21" s="1">
        <v>1.00282</v>
      </c>
      <c r="GB21" s="1">
        <v>0.99628300000000003</v>
      </c>
      <c r="GC21" s="1">
        <v>0.99980800000000003</v>
      </c>
      <c r="GD21" s="1">
        <v>1.0084599999999999</v>
      </c>
      <c r="GE21" s="1">
        <v>0.99129100000000003</v>
      </c>
      <c r="GF21" s="1">
        <v>1.0033099999999999</v>
      </c>
      <c r="GG21" s="1">
        <v>0.96088700000000005</v>
      </c>
      <c r="GH21" s="1">
        <v>0.95295399999999997</v>
      </c>
      <c r="GI21" s="1">
        <v>1.13714</v>
      </c>
      <c r="GJ21" s="1">
        <v>1.0669999999999999</v>
      </c>
      <c r="GK21" s="1">
        <v>1.03691</v>
      </c>
      <c r="GL21" s="1">
        <v>1.075</v>
      </c>
      <c r="GM21" s="1">
        <v>1.03383</v>
      </c>
      <c r="GN21" s="1">
        <v>1.00867</v>
      </c>
      <c r="GO21" s="1">
        <v>1.2192400000000001</v>
      </c>
      <c r="GP21" s="1">
        <v>1.0369299999999999</v>
      </c>
      <c r="GQ21" s="1">
        <v>0.93742800000000004</v>
      </c>
      <c r="GR21" s="1">
        <v>1.40852</v>
      </c>
      <c r="GS21" s="1">
        <v>0.90360399999999996</v>
      </c>
    </row>
    <row r="22" spans="1:201" x14ac:dyDescent="0.2">
      <c r="A22">
        <v>8</v>
      </c>
      <c r="B22" t="s">
        <v>195</v>
      </c>
      <c r="C22" s="2">
        <v>35.651400000000002</v>
      </c>
      <c r="D22" s="2">
        <v>0.5927</v>
      </c>
      <c r="E22" s="2">
        <v>5.8061099999999997E-2</v>
      </c>
      <c r="F22" s="2">
        <v>1.5462300000000001E-6</v>
      </c>
      <c r="G22" s="2">
        <v>1.6084299999999999E-6</v>
      </c>
      <c r="H22" s="2">
        <v>30.920300000000001</v>
      </c>
      <c r="I22" s="2">
        <v>0.16328200000000001</v>
      </c>
      <c r="J22" s="2">
        <v>0.157587</v>
      </c>
      <c r="K22" s="2">
        <v>1.3719299999999999E-6</v>
      </c>
      <c r="L22" s="2">
        <v>32.150799999999997</v>
      </c>
      <c r="M22" s="2">
        <v>6.6887099999999996E-3</v>
      </c>
      <c r="N22" s="2">
        <v>1.09489E-6</v>
      </c>
      <c r="O22" s="2">
        <v>99.700900000000004</v>
      </c>
      <c r="P22" s="1"/>
      <c r="Q22" s="3">
        <v>3.0092300000000001</v>
      </c>
      <c r="R22" s="3">
        <v>5.8961699999999999E-2</v>
      </c>
      <c r="S22" s="3">
        <v>3.6869300000000002E-3</v>
      </c>
      <c r="T22" s="3">
        <v>1.03188E-7</v>
      </c>
      <c r="U22" s="3">
        <v>1.08849E-7</v>
      </c>
      <c r="V22" s="3">
        <v>1.964</v>
      </c>
      <c r="W22" s="3">
        <v>1.16735E-2</v>
      </c>
      <c r="X22" s="3">
        <v>1.9829300000000001E-2</v>
      </c>
      <c r="Y22" s="3">
        <v>9.3151899999999994E-8</v>
      </c>
      <c r="Z22" s="3">
        <v>2.9076599999999999</v>
      </c>
      <c r="AA22" s="3">
        <v>1.0946300000000001E-3</v>
      </c>
      <c r="AB22" s="3">
        <v>1.17899E-7</v>
      </c>
      <c r="AC22" s="3">
        <v>7.97614</v>
      </c>
      <c r="AD22" s="1"/>
      <c r="AE22" s="4">
        <v>3.8472100000000002E-3</v>
      </c>
      <c r="AF22" s="4">
        <v>2.2467299999999999E-2</v>
      </c>
      <c r="AG22" s="4">
        <v>0.257523</v>
      </c>
      <c r="AH22" s="4">
        <v>0</v>
      </c>
      <c r="AI22" s="4">
        <v>0</v>
      </c>
      <c r="AJ22" s="4">
        <v>4.1383699999999997E-3</v>
      </c>
      <c r="AK22" s="4">
        <v>0.108053</v>
      </c>
      <c r="AL22" s="4">
        <v>6.5882599999999999E-2</v>
      </c>
      <c r="AM22" s="4">
        <v>0</v>
      </c>
      <c r="AN22" s="4">
        <v>3.1679899999999999E-3</v>
      </c>
      <c r="AO22" s="4">
        <v>1.4401999999999999</v>
      </c>
      <c r="AP22" s="4">
        <v>0</v>
      </c>
      <c r="AQ22" s="4"/>
      <c r="AR22" s="5">
        <v>478.58300000000003</v>
      </c>
      <c r="AS22" s="5">
        <v>183.73</v>
      </c>
      <c r="AT22" s="5">
        <v>237.09299999999999</v>
      </c>
      <c r="AU22" s="5">
        <v>101.26300000000001</v>
      </c>
      <c r="AV22" s="5">
        <v>85.215800000000002</v>
      </c>
      <c r="AW22" s="5">
        <v>270.49299999999999</v>
      </c>
      <c r="AX22" s="5">
        <v>122.048</v>
      </c>
      <c r="AY22" s="5">
        <v>135.58500000000001</v>
      </c>
      <c r="AZ22" s="5">
        <v>185.84399999999999</v>
      </c>
      <c r="BA22" s="5">
        <v>257.80500000000001</v>
      </c>
      <c r="BB22" s="5">
        <v>85.101500000000001</v>
      </c>
      <c r="BC22" s="5">
        <v>144.34</v>
      </c>
      <c r="BD22" s="4"/>
      <c r="BE22" s="4">
        <v>4.9817E-2</v>
      </c>
      <c r="BF22" s="4">
        <v>2.2521699999999999E-2</v>
      </c>
      <c r="BG22" s="4">
        <v>4.3058800000000001E-2</v>
      </c>
      <c r="BH22" s="4">
        <v>4.6400499999999997E-2</v>
      </c>
      <c r="BI22" s="4">
        <v>4.9217200000000003E-2</v>
      </c>
      <c r="BJ22" s="4">
        <v>5.61264E-2</v>
      </c>
      <c r="BK22" s="4">
        <v>4.3846299999999998E-2</v>
      </c>
      <c r="BL22" s="4">
        <v>2.3632799999999999E-2</v>
      </c>
      <c r="BM22" s="4">
        <v>3.7768400000000001E-2</v>
      </c>
      <c r="BN22" s="4">
        <v>3.2920999999999999E-2</v>
      </c>
      <c r="BO22" s="4">
        <v>2.8461E-2</v>
      </c>
      <c r="BP22" s="4">
        <v>1.7009400000000001E-2</v>
      </c>
      <c r="BR22" s="1">
        <v>342498</v>
      </c>
      <c r="BS22" s="1">
        <v>4835.2</v>
      </c>
      <c r="BT22" s="1">
        <v>319.7</v>
      </c>
      <c r="BU22" s="1">
        <v>-45</v>
      </c>
      <c r="BV22" s="1">
        <v>-30</v>
      </c>
      <c r="BW22" s="1">
        <v>149016</v>
      </c>
      <c r="BX22" s="1">
        <v>454.5</v>
      </c>
      <c r="BY22" s="1">
        <v>904.1</v>
      </c>
      <c r="BZ22" s="1">
        <v>-94.9</v>
      </c>
      <c r="CA22" s="1">
        <v>251773</v>
      </c>
      <c r="CB22" s="1">
        <v>20</v>
      </c>
      <c r="CC22" s="1">
        <v>-20</v>
      </c>
      <c r="CD22" s="1">
        <v>2547.46</v>
      </c>
      <c r="CE22" s="1">
        <v>1126.3499999999999</v>
      </c>
      <c r="CF22" s="1">
        <v>1875.65</v>
      </c>
      <c r="CG22" s="1">
        <v>342.15</v>
      </c>
      <c r="CH22" s="1">
        <v>242.3</v>
      </c>
      <c r="CI22" s="1">
        <v>1627.55</v>
      </c>
      <c r="CJ22" s="1">
        <v>497.017</v>
      </c>
      <c r="CK22" s="1">
        <v>613.39300000000003</v>
      </c>
      <c r="CL22" s="1">
        <v>2304.83</v>
      </c>
      <c r="CM22" s="1">
        <v>1478.44</v>
      </c>
      <c r="CN22" s="1">
        <v>322.2</v>
      </c>
      <c r="CO22" s="1">
        <v>926.88900000000001</v>
      </c>
      <c r="CP22" s="1">
        <v>0.73539600000000005</v>
      </c>
      <c r="CQ22" s="1">
        <v>1.42379E-2</v>
      </c>
      <c r="CR22" s="1">
        <v>5.3960200000000003E-4</v>
      </c>
      <c r="CS22" s="1">
        <v>-1.9490600000000001E-4</v>
      </c>
      <c r="CT22" s="1">
        <v>-1.5846600000000001E-4</v>
      </c>
      <c r="CU22" s="1">
        <v>0.37135200000000002</v>
      </c>
      <c r="CV22" s="1">
        <v>3.4960199999999999E-3</v>
      </c>
      <c r="CW22" s="1">
        <v>2.6187200000000002E-3</v>
      </c>
      <c r="CX22" s="1">
        <v>-2.5085199999999998E-4</v>
      </c>
      <c r="CY22" s="1">
        <v>1.32422</v>
      </c>
      <c r="CZ22" s="1">
        <v>4.0241300000000001E-4</v>
      </c>
      <c r="DA22" s="1">
        <v>-1.7373599999999999E-4</v>
      </c>
      <c r="DB22" s="1">
        <v>17.436199999999999</v>
      </c>
      <c r="DC22" s="1">
        <v>0.273511</v>
      </c>
      <c r="DD22" s="1">
        <v>3.2138699999999999E-2</v>
      </c>
      <c r="DE22" s="1">
        <v>9.9999999999999995E-7</v>
      </c>
      <c r="DF22" s="1">
        <v>9.9999999999999995E-7</v>
      </c>
      <c r="DG22" s="1">
        <v>20.330400000000001</v>
      </c>
      <c r="DH22" s="1">
        <v>0.122256</v>
      </c>
      <c r="DI22" s="1">
        <v>7.76974E-2</v>
      </c>
      <c r="DJ22" s="1">
        <v>9.9999999999999995E-7</v>
      </c>
      <c r="DK22" s="1">
        <v>24.325900000000001</v>
      </c>
      <c r="DL22" s="1">
        <v>3.5078399999999999E-3</v>
      </c>
      <c r="DM22" s="1">
        <v>9.9999999999999995E-7</v>
      </c>
      <c r="DN22" s="1">
        <v>0.95993099999999998</v>
      </c>
      <c r="DO22" s="1">
        <v>0.96254600000000001</v>
      </c>
      <c r="DP22" s="1">
        <v>1.03773</v>
      </c>
      <c r="DQ22" s="1">
        <v>1.0669200000000001</v>
      </c>
      <c r="DR22" s="1">
        <v>1.0749599999999999</v>
      </c>
      <c r="DS22" s="1">
        <v>1.0479000000000001</v>
      </c>
      <c r="DT22" s="1">
        <v>1.0235700000000001</v>
      </c>
      <c r="DU22" s="1">
        <v>0.96101899999999996</v>
      </c>
      <c r="DV22" s="1">
        <v>1.0475000000000001</v>
      </c>
      <c r="DW22" s="1">
        <v>0.95875100000000002</v>
      </c>
      <c r="DX22" s="1">
        <v>0.95191700000000001</v>
      </c>
      <c r="DY22" s="1">
        <v>0.96230099999999996</v>
      </c>
      <c r="DZ22" s="1">
        <v>0.70252199999999998</v>
      </c>
      <c r="EA22" s="1">
        <v>0.59640700000000002</v>
      </c>
      <c r="EB22" s="1">
        <v>0.92525100000000005</v>
      </c>
      <c r="EC22" s="1">
        <v>0.95580799999999999</v>
      </c>
      <c r="ED22" s="1">
        <v>0.94261700000000004</v>
      </c>
      <c r="EE22" s="1">
        <v>0.97359399999999996</v>
      </c>
      <c r="EF22" s="1">
        <v>0.96589700000000001</v>
      </c>
      <c r="EG22" s="1">
        <v>0.466534</v>
      </c>
      <c r="EH22" s="1">
        <v>0.96991400000000005</v>
      </c>
      <c r="EI22" s="1">
        <v>0.93562199999999995</v>
      </c>
      <c r="EJ22" s="1">
        <v>0.32676500000000003</v>
      </c>
      <c r="EK22" s="1">
        <v>0.91277399999999997</v>
      </c>
      <c r="EL22" s="1">
        <v>0.99728300000000003</v>
      </c>
      <c r="EM22" s="1">
        <v>1.1899599999999999</v>
      </c>
      <c r="EN22" s="1">
        <v>1.05505</v>
      </c>
      <c r="EO22" s="1">
        <v>1.0277700000000001</v>
      </c>
      <c r="EP22" s="1">
        <v>1.03894</v>
      </c>
      <c r="EQ22" s="1">
        <v>1.0122899999999999</v>
      </c>
      <c r="ER22" s="1">
        <v>1.0142899999999999</v>
      </c>
      <c r="ES22" s="1">
        <v>1.2729699999999999</v>
      </c>
      <c r="ET22" s="1">
        <v>1.02058</v>
      </c>
      <c r="EU22" s="1">
        <v>0.99386799999999997</v>
      </c>
      <c r="EV22" s="1">
        <v>1.4811300000000001</v>
      </c>
      <c r="EW22" s="1">
        <v>0.98288299999999995</v>
      </c>
      <c r="EX22" s="1">
        <v>2.4077299999999999E-3</v>
      </c>
      <c r="EY22" s="1">
        <v>6.8746199999999997E-3</v>
      </c>
      <c r="EZ22" s="1">
        <v>1.4652699999999999E-2</v>
      </c>
      <c r="FA22" s="1">
        <v>3.8824400000000002E-2</v>
      </c>
      <c r="FB22" s="1">
        <v>2.4070299999999999E-2</v>
      </c>
      <c r="FC22" s="1">
        <v>1.80805E-9</v>
      </c>
      <c r="FD22" s="1">
        <v>6.7293099999999996E-3</v>
      </c>
      <c r="FE22" s="1">
        <v>3.61233E-3</v>
      </c>
      <c r="FF22" s="1">
        <v>0</v>
      </c>
      <c r="FG22" s="1">
        <v>7.1247400000000001E-3</v>
      </c>
      <c r="FH22" s="1">
        <v>1.77133E-3</v>
      </c>
      <c r="FI22" s="1">
        <v>3.9060600000000001E-2</v>
      </c>
      <c r="FJ22" s="1">
        <v>1.4067999999999999E-3</v>
      </c>
      <c r="FK22" s="1">
        <v>9.2478600000000003E-4</v>
      </c>
      <c r="FL22" s="1">
        <v>1.13116E-2</v>
      </c>
      <c r="FM22" s="1">
        <v>1.8405500000000002E-2</v>
      </c>
      <c r="FN22" s="1">
        <v>1.4628800000000001E-2</v>
      </c>
      <c r="FO22" s="1">
        <v>2.59203E-2</v>
      </c>
      <c r="FP22" s="1">
        <v>2.2374100000000001E-2</v>
      </c>
      <c r="FQ22" s="1">
        <v>5.6701500000000003E-4</v>
      </c>
      <c r="FR22" s="1">
        <v>3.0928000000000001E-2</v>
      </c>
      <c r="FS22" s="1">
        <v>9.1623699999999995E-3</v>
      </c>
      <c r="FT22" s="1">
        <v>3.2599799999999998E-4</v>
      </c>
      <c r="FU22" s="1">
        <v>7.3707199999999999E-3</v>
      </c>
      <c r="FV22" s="1">
        <v>0.99836000000000003</v>
      </c>
      <c r="FW22" s="1">
        <v>1.0013099999999999</v>
      </c>
      <c r="FX22" s="1">
        <v>0.98895299999999997</v>
      </c>
      <c r="FY22" s="1">
        <v>0.96478399999999997</v>
      </c>
      <c r="FZ22" s="1">
        <v>0.97898399999999997</v>
      </c>
      <c r="GA22" s="1">
        <v>1.00281</v>
      </c>
      <c r="GB22" s="1">
        <v>0.99629599999999996</v>
      </c>
      <c r="GC22" s="1">
        <v>0.99978599999999995</v>
      </c>
      <c r="GD22" s="1">
        <v>1.0084200000000001</v>
      </c>
      <c r="GE22" s="1">
        <v>0.99130499999999999</v>
      </c>
      <c r="GF22" s="1">
        <v>1.0033000000000001</v>
      </c>
      <c r="GG22" s="1">
        <v>0.96097900000000003</v>
      </c>
      <c r="GH22" s="1">
        <v>0.953685</v>
      </c>
      <c r="GI22" s="1">
        <v>1.13653</v>
      </c>
      <c r="GJ22" s="1">
        <v>1.06715</v>
      </c>
      <c r="GK22" s="1">
        <v>1.0371900000000001</v>
      </c>
      <c r="GL22" s="1">
        <v>1.0751999999999999</v>
      </c>
      <c r="GM22" s="1">
        <v>1.0339700000000001</v>
      </c>
      <c r="GN22" s="1">
        <v>1.0088299999999999</v>
      </c>
      <c r="GO22" s="1">
        <v>1.2182500000000001</v>
      </c>
      <c r="GP22" s="1">
        <v>1.0369900000000001</v>
      </c>
      <c r="GQ22" s="1">
        <v>0.93760100000000002</v>
      </c>
      <c r="GR22" s="1">
        <v>1.40696</v>
      </c>
      <c r="GS22" s="1">
        <v>0.90386200000000005</v>
      </c>
    </row>
    <row r="23" spans="1:201" x14ac:dyDescent="0.2">
      <c r="A23">
        <v>9</v>
      </c>
      <c r="B23" t="s">
        <v>196</v>
      </c>
      <c r="C23" s="2">
        <v>35.338000000000001</v>
      </c>
      <c r="D23" s="2">
        <v>0.58050000000000002</v>
      </c>
      <c r="E23" s="2">
        <v>1.8147E-2</v>
      </c>
      <c r="F23" s="2">
        <v>1.54632E-6</v>
      </c>
      <c r="G23" s="2">
        <v>2.5995399999999998E-2</v>
      </c>
      <c r="H23" s="2">
        <v>30.914000000000001</v>
      </c>
      <c r="I23" s="2">
        <v>8.9741799999999997E-2</v>
      </c>
      <c r="J23" s="2">
        <v>0.10714700000000001</v>
      </c>
      <c r="K23" s="2">
        <v>1.01604E-2</v>
      </c>
      <c r="L23" s="2">
        <v>32.353099999999998</v>
      </c>
      <c r="M23" s="2">
        <v>8.3665100000000006E-3</v>
      </c>
      <c r="N23" s="2">
        <v>5.8881200000000002E-3</v>
      </c>
      <c r="O23" s="2">
        <v>99.451099999999997</v>
      </c>
      <c r="P23" s="1"/>
      <c r="Q23" s="3">
        <v>2.9952399999999999</v>
      </c>
      <c r="R23" s="3">
        <v>5.7989300000000001E-2</v>
      </c>
      <c r="S23" s="3">
        <v>1.15716E-3</v>
      </c>
      <c r="T23" s="3">
        <v>1.03625E-7</v>
      </c>
      <c r="U23" s="3">
        <v>1.7665700000000001E-3</v>
      </c>
      <c r="V23" s="3">
        <v>1.9718</v>
      </c>
      <c r="W23" s="3">
        <v>6.4427299999999998E-3</v>
      </c>
      <c r="X23" s="3">
        <v>1.3538700000000001E-2</v>
      </c>
      <c r="Y23" s="3">
        <v>6.9276199999999998E-4</v>
      </c>
      <c r="Z23" s="3">
        <v>2.93818</v>
      </c>
      <c r="AA23" s="3">
        <v>1.3749299999999999E-3</v>
      </c>
      <c r="AB23" s="3">
        <v>6.3668600000000002E-4</v>
      </c>
      <c r="AC23" s="3">
        <v>7.9888300000000001</v>
      </c>
      <c r="AD23" s="1"/>
      <c r="AE23" s="4">
        <v>3.86455E-3</v>
      </c>
      <c r="AF23" s="4">
        <v>2.3166599999999999E-2</v>
      </c>
      <c r="AG23" s="4">
        <v>0.79948300000000005</v>
      </c>
      <c r="AH23" s="4">
        <v>0</v>
      </c>
      <c r="AI23" s="4">
        <v>0.63447600000000004</v>
      </c>
      <c r="AJ23" s="4">
        <v>4.1372300000000004E-3</v>
      </c>
      <c r="AK23" s="4">
        <v>0.17798</v>
      </c>
      <c r="AL23" s="4">
        <v>9.0409799999999998E-2</v>
      </c>
      <c r="AM23" s="4">
        <v>1.2433700000000001</v>
      </c>
      <c r="AN23" s="4">
        <v>3.15796E-3</v>
      </c>
      <c r="AO23" s="4">
        <v>1.1346000000000001</v>
      </c>
      <c r="AP23" s="4">
        <v>0.97598499999999999</v>
      </c>
      <c r="AQ23" s="4"/>
      <c r="AR23" s="5">
        <v>480.32299999999998</v>
      </c>
      <c r="AS23" s="5">
        <v>193.262</v>
      </c>
      <c r="AT23" s="5">
        <v>236.46100000000001</v>
      </c>
      <c r="AU23" s="5">
        <v>96.341700000000003</v>
      </c>
      <c r="AV23" s="5">
        <v>81.623099999999994</v>
      </c>
      <c r="AW23" s="5">
        <v>265.90100000000001</v>
      </c>
      <c r="AX23" s="5">
        <v>118.518</v>
      </c>
      <c r="AY23" s="5">
        <v>136.24700000000001</v>
      </c>
      <c r="AZ23" s="5">
        <v>185.49799999999999</v>
      </c>
      <c r="BA23" s="5">
        <v>260.71600000000001</v>
      </c>
      <c r="BB23" s="5">
        <v>83.427599999999998</v>
      </c>
      <c r="BC23" s="5">
        <v>144.46600000000001</v>
      </c>
      <c r="BD23" s="4"/>
      <c r="BE23" s="4">
        <v>4.99946E-2</v>
      </c>
      <c r="BF23" s="4">
        <v>2.3692000000000001E-2</v>
      </c>
      <c r="BG23" s="4">
        <v>4.29533E-2</v>
      </c>
      <c r="BH23" s="4">
        <v>4.4147899999999997E-2</v>
      </c>
      <c r="BI23" s="4">
        <v>4.7151699999999998E-2</v>
      </c>
      <c r="BJ23" s="4">
        <v>5.5171499999999998E-2</v>
      </c>
      <c r="BK23" s="4">
        <v>4.2577999999999998E-2</v>
      </c>
      <c r="BL23" s="4">
        <v>2.3760400000000001E-2</v>
      </c>
      <c r="BM23" s="4">
        <v>3.7694800000000001E-2</v>
      </c>
      <c r="BN23" s="4">
        <v>3.3284399999999999E-2</v>
      </c>
      <c r="BO23" s="4">
        <v>2.7919900000000001E-2</v>
      </c>
      <c r="BP23" s="4">
        <v>1.7012599999999999E-2</v>
      </c>
      <c r="BR23" s="1">
        <v>339510</v>
      </c>
      <c r="BS23" s="1">
        <v>4735.3</v>
      </c>
      <c r="BT23" s="1">
        <v>99.9</v>
      </c>
      <c r="BU23" s="1">
        <v>-15</v>
      </c>
      <c r="BV23" s="1">
        <v>45</v>
      </c>
      <c r="BW23" s="1">
        <v>148991</v>
      </c>
      <c r="BX23" s="1">
        <v>249.8</v>
      </c>
      <c r="BY23" s="1">
        <v>614.4</v>
      </c>
      <c r="BZ23" s="1">
        <v>50</v>
      </c>
      <c r="CA23" s="1">
        <v>253422</v>
      </c>
      <c r="CB23" s="1">
        <v>25</v>
      </c>
      <c r="CC23" s="1">
        <v>50</v>
      </c>
      <c r="CD23" s="1">
        <v>2566.0100000000002</v>
      </c>
      <c r="CE23" s="1">
        <v>1246.25</v>
      </c>
      <c r="CF23" s="1">
        <v>1865.65</v>
      </c>
      <c r="CG23" s="1">
        <v>309.7</v>
      </c>
      <c r="CH23" s="1">
        <v>222.3</v>
      </c>
      <c r="CI23" s="1">
        <v>1572.75</v>
      </c>
      <c r="CJ23" s="1">
        <v>468.68299999999999</v>
      </c>
      <c r="CK23" s="1">
        <v>619.39300000000003</v>
      </c>
      <c r="CL23" s="1">
        <v>2296.2600000000002</v>
      </c>
      <c r="CM23" s="1">
        <v>1512.02</v>
      </c>
      <c r="CN23" s="1">
        <v>309.64999999999998</v>
      </c>
      <c r="CO23" s="1">
        <v>928.5</v>
      </c>
      <c r="CP23" s="1">
        <v>0.72898200000000002</v>
      </c>
      <c r="CQ23" s="1">
        <v>1.3943799999999999E-2</v>
      </c>
      <c r="CR23" s="1">
        <v>1.68615E-4</v>
      </c>
      <c r="CS23" s="1">
        <v>-6.4968799999999994E-5</v>
      </c>
      <c r="CT23" s="1">
        <v>2.3769899999999999E-4</v>
      </c>
      <c r="CU23" s="1">
        <v>0.37128899999999998</v>
      </c>
      <c r="CV23" s="1">
        <v>1.9214600000000001E-3</v>
      </c>
      <c r="CW23" s="1">
        <v>1.77961E-3</v>
      </c>
      <c r="CX23" s="1">
        <v>1.3216700000000001E-4</v>
      </c>
      <c r="CY23" s="1">
        <v>1.3328899999999999</v>
      </c>
      <c r="CZ23" s="1">
        <v>5.0301700000000003E-4</v>
      </c>
      <c r="DA23" s="1">
        <v>4.34339E-4</v>
      </c>
      <c r="DB23" s="1">
        <v>17.284199999999998</v>
      </c>
      <c r="DC23" s="1">
        <v>0.26785999999999999</v>
      </c>
      <c r="DD23" s="1">
        <v>1.00427E-2</v>
      </c>
      <c r="DE23" s="1">
        <v>9.9999999999999995E-7</v>
      </c>
      <c r="DF23" s="1">
        <v>1.6158800000000001E-2</v>
      </c>
      <c r="DG23" s="1">
        <v>20.327000000000002</v>
      </c>
      <c r="DH23" s="1">
        <v>6.7193600000000006E-2</v>
      </c>
      <c r="DI23" s="1">
        <v>5.2800899999999998E-2</v>
      </c>
      <c r="DJ23" s="1">
        <v>7.40662E-3</v>
      </c>
      <c r="DK23" s="1">
        <v>24.485099999999999</v>
      </c>
      <c r="DL23" s="1">
        <v>4.3848000000000003E-3</v>
      </c>
      <c r="DM23" s="1">
        <v>5.3814600000000002E-3</v>
      </c>
      <c r="DN23" s="1">
        <v>0.95978699999999995</v>
      </c>
      <c r="DO23" s="1">
        <v>0.96240199999999998</v>
      </c>
      <c r="DP23" s="1">
        <v>1.03755</v>
      </c>
      <c r="DQ23" s="1">
        <v>1.06673</v>
      </c>
      <c r="DR23" s="1">
        <v>1.07477</v>
      </c>
      <c r="DS23" s="1">
        <v>1.0477099999999999</v>
      </c>
      <c r="DT23" s="1">
        <v>1.02339</v>
      </c>
      <c r="DU23" s="1">
        <v>0.96087599999999995</v>
      </c>
      <c r="DV23" s="1">
        <v>1.0472999999999999</v>
      </c>
      <c r="DW23" s="1">
        <v>0.95859700000000003</v>
      </c>
      <c r="DX23" s="1">
        <v>0.95177599999999996</v>
      </c>
      <c r="DY23" s="1">
        <v>0.962148</v>
      </c>
      <c r="DZ23" s="1">
        <v>0.70245000000000002</v>
      </c>
      <c r="EA23" s="1">
        <v>0.59628700000000001</v>
      </c>
      <c r="EB23" s="1">
        <v>0.92497600000000002</v>
      </c>
      <c r="EC23" s="1">
        <v>0.95566200000000001</v>
      </c>
      <c r="ED23" s="1">
        <v>0.94239700000000004</v>
      </c>
      <c r="EE23" s="1">
        <v>0.97348900000000005</v>
      </c>
      <c r="EF23" s="1">
        <v>0.96576300000000004</v>
      </c>
      <c r="EG23" s="1">
        <v>0.46623100000000001</v>
      </c>
      <c r="EH23" s="1">
        <v>0.96984999999999999</v>
      </c>
      <c r="EI23" s="1">
        <v>0.93573200000000001</v>
      </c>
      <c r="EJ23" s="1">
        <v>0.32650099999999999</v>
      </c>
      <c r="EK23" s="1">
        <v>0.912937</v>
      </c>
      <c r="EL23" s="1">
        <v>0.99738499999999997</v>
      </c>
      <c r="EM23" s="1">
        <v>1.1901999999999999</v>
      </c>
      <c r="EN23" s="1">
        <v>1.0553699999999999</v>
      </c>
      <c r="EO23" s="1">
        <v>1.02793</v>
      </c>
      <c r="EP23" s="1">
        <v>1.03918</v>
      </c>
      <c r="EQ23" s="1">
        <v>1.0124</v>
      </c>
      <c r="ER23" s="1">
        <v>1.0144299999999999</v>
      </c>
      <c r="ES23" s="1">
        <v>1.27379</v>
      </c>
      <c r="ET23" s="1">
        <v>1.0206500000000001</v>
      </c>
      <c r="EU23" s="1">
        <v>0.99375100000000005</v>
      </c>
      <c r="EV23" s="1">
        <v>1.4823200000000001</v>
      </c>
      <c r="EW23" s="1">
        <v>0.98270599999999997</v>
      </c>
      <c r="EX23" s="1">
        <v>2.4278400000000001E-3</v>
      </c>
      <c r="EY23" s="1">
        <v>6.84652E-3</v>
      </c>
      <c r="EZ23" s="1">
        <v>1.45901E-2</v>
      </c>
      <c r="FA23" s="1">
        <v>3.8777600000000002E-2</v>
      </c>
      <c r="FB23" s="1">
        <v>2.39616E-2</v>
      </c>
      <c r="FC23" s="1">
        <v>1.33911E-5</v>
      </c>
      <c r="FD23" s="1">
        <v>6.7360199999999997E-3</v>
      </c>
      <c r="FE23" s="1">
        <v>3.5952800000000002E-3</v>
      </c>
      <c r="FF23" s="1">
        <v>0</v>
      </c>
      <c r="FG23" s="1">
        <v>7.0982700000000003E-3</v>
      </c>
      <c r="FH23" s="1">
        <v>1.75808E-3</v>
      </c>
      <c r="FI23" s="1">
        <v>3.9408499999999999E-2</v>
      </c>
      <c r="FJ23" s="1">
        <v>1.4085199999999999E-3</v>
      </c>
      <c r="FK23" s="1">
        <v>9.2563900000000002E-4</v>
      </c>
      <c r="FL23" s="1">
        <v>1.12841E-2</v>
      </c>
      <c r="FM23" s="1">
        <v>1.8370000000000001E-2</v>
      </c>
      <c r="FN23" s="1">
        <v>1.4593500000000001E-2</v>
      </c>
      <c r="FO23" s="1">
        <v>2.5871499999999999E-2</v>
      </c>
      <c r="FP23" s="1">
        <v>2.2331899999999998E-2</v>
      </c>
      <c r="FQ23" s="1">
        <v>5.6722399999999996E-4</v>
      </c>
      <c r="FR23" s="1">
        <v>3.0892599999999999E-2</v>
      </c>
      <c r="FS23" s="1">
        <v>9.1626699999999995E-3</v>
      </c>
      <c r="FT23" s="1">
        <v>3.2606900000000001E-4</v>
      </c>
      <c r="FU23" s="1">
        <v>7.3789600000000004E-3</v>
      </c>
      <c r="FV23" s="1">
        <v>0.99833799999999995</v>
      </c>
      <c r="FW23" s="1">
        <v>1.0013399999999999</v>
      </c>
      <c r="FX23" s="1">
        <v>0.989039</v>
      </c>
      <c r="FY23" s="1">
        <v>0.96485900000000002</v>
      </c>
      <c r="FZ23" s="1">
        <v>0.97911999999999999</v>
      </c>
      <c r="GA23" s="1">
        <v>1.00284</v>
      </c>
      <c r="GB23" s="1">
        <v>0.99633099999999997</v>
      </c>
      <c r="GC23" s="1">
        <v>0.999803</v>
      </c>
      <c r="GD23" s="1">
        <v>1.0084500000000001</v>
      </c>
      <c r="GE23" s="1">
        <v>0.99133099999999996</v>
      </c>
      <c r="GF23" s="1">
        <v>1.00332</v>
      </c>
      <c r="GG23" s="1">
        <v>0.96065199999999995</v>
      </c>
      <c r="GH23" s="1">
        <v>0.95361799999999997</v>
      </c>
      <c r="GI23" s="1">
        <v>1.13662</v>
      </c>
      <c r="GJ23" s="1">
        <v>1.06738</v>
      </c>
      <c r="GK23" s="1">
        <v>1.03725</v>
      </c>
      <c r="GL23" s="1">
        <v>1.07542</v>
      </c>
      <c r="GM23" s="1">
        <v>1.0339400000000001</v>
      </c>
      <c r="GN23" s="1">
        <v>1.0088299999999999</v>
      </c>
      <c r="GO23" s="1">
        <v>1.21888</v>
      </c>
      <c r="GP23" s="1">
        <v>1.0368900000000001</v>
      </c>
      <c r="GQ23" s="1">
        <v>0.93736399999999998</v>
      </c>
      <c r="GR23" s="1">
        <v>1.4078999999999999</v>
      </c>
      <c r="GS23" s="1">
        <v>0.90324899999999997</v>
      </c>
    </row>
    <row r="24" spans="1:201" x14ac:dyDescent="0.2">
      <c r="A24">
        <v>10</v>
      </c>
      <c r="B24" t="s">
        <v>197</v>
      </c>
      <c r="C24" s="2">
        <v>35.465400000000002</v>
      </c>
      <c r="D24" s="2">
        <v>1.31213</v>
      </c>
      <c r="E24" s="2">
        <v>3.5501400000000002E-2</v>
      </c>
      <c r="F24" s="2">
        <v>1.5520900000000001E-6</v>
      </c>
      <c r="G24" s="2">
        <v>1.15896E-2</v>
      </c>
      <c r="H24" s="2">
        <v>29.512699999999999</v>
      </c>
      <c r="I24" s="2">
        <v>6.11646E-2</v>
      </c>
      <c r="J24" s="2">
        <v>0.14374500000000001</v>
      </c>
      <c r="K24" s="2">
        <v>3.0480199999999999E-2</v>
      </c>
      <c r="L24" s="2">
        <v>32.776899999999998</v>
      </c>
      <c r="M24" s="2">
        <v>8.2968399999999998E-3</v>
      </c>
      <c r="N24" s="2">
        <v>1.1788199999999999E-3</v>
      </c>
      <c r="O24" s="2">
        <v>99.359099999999998</v>
      </c>
      <c r="P24" s="1"/>
      <c r="Q24" s="3">
        <v>2.9960300000000002</v>
      </c>
      <c r="R24" s="3">
        <v>0.13063900000000001</v>
      </c>
      <c r="S24" s="3">
        <v>2.25625E-3</v>
      </c>
      <c r="T24" s="3">
        <v>1.03665E-7</v>
      </c>
      <c r="U24" s="3">
        <v>7.8496900000000005E-4</v>
      </c>
      <c r="V24" s="3">
        <v>1.87616</v>
      </c>
      <c r="W24" s="3">
        <v>4.3765000000000002E-3</v>
      </c>
      <c r="X24" s="3">
        <v>1.8102699999999999E-2</v>
      </c>
      <c r="Y24" s="3">
        <v>2.0712999999999999E-3</v>
      </c>
      <c r="Z24" s="3">
        <v>2.9667599999999998</v>
      </c>
      <c r="AA24" s="3">
        <v>1.3589400000000001E-3</v>
      </c>
      <c r="AB24" s="3">
        <v>1.27043E-4</v>
      </c>
      <c r="AC24" s="3">
        <v>7.9986699999999997</v>
      </c>
      <c r="AD24" s="1"/>
      <c r="AE24" s="4">
        <v>3.85834E-3</v>
      </c>
      <c r="AF24" s="4">
        <v>1.3783399999999999E-2</v>
      </c>
      <c r="AG24" s="4">
        <v>0.421852</v>
      </c>
      <c r="AH24" s="4">
        <v>0</v>
      </c>
      <c r="AI24" s="4">
        <v>1.3837900000000001</v>
      </c>
      <c r="AJ24" s="4">
        <v>4.2406700000000002E-3</v>
      </c>
      <c r="AK24" s="4">
        <v>0.24688199999999999</v>
      </c>
      <c r="AL24" s="4">
        <v>6.84617E-2</v>
      </c>
      <c r="AM24" s="4">
        <v>0.40184700000000001</v>
      </c>
      <c r="AN24" s="4">
        <v>3.1408E-3</v>
      </c>
      <c r="AO24" s="4">
        <v>1.1439999999999999</v>
      </c>
      <c r="AP24" s="4">
        <v>4.7571399999999997</v>
      </c>
      <c r="AQ24" s="4"/>
      <c r="AR24" s="5">
        <v>474.78199999999998</v>
      </c>
      <c r="AS24" s="5">
        <v>190.82400000000001</v>
      </c>
      <c r="AT24" s="5">
        <v>240.661</v>
      </c>
      <c r="AU24" s="5">
        <v>97.163700000000006</v>
      </c>
      <c r="AV24" s="5">
        <v>81.201599999999999</v>
      </c>
      <c r="AW24" s="5">
        <v>265.21600000000001</v>
      </c>
      <c r="AX24" s="5">
        <v>115.271</v>
      </c>
      <c r="AY24" s="5">
        <v>128.81800000000001</v>
      </c>
      <c r="AZ24" s="5">
        <v>177.57400000000001</v>
      </c>
      <c r="BA24" s="5">
        <v>261.37200000000001</v>
      </c>
      <c r="BB24" s="5">
        <v>84.146199999999993</v>
      </c>
      <c r="BC24" s="5">
        <v>142.32</v>
      </c>
      <c r="BD24" s="4"/>
      <c r="BE24" s="4">
        <v>4.9431500000000003E-2</v>
      </c>
      <c r="BF24" s="4">
        <v>2.32926E-2</v>
      </c>
      <c r="BG24" s="4">
        <v>4.3836800000000002E-2</v>
      </c>
      <c r="BH24" s="4">
        <v>4.4690599999999997E-2</v>
      </c>
      <c r="BI24" s="4">
        <v>4.7054600000000002E-2</v>
      </c>
      <c r="BJ24" s="4">
        <v>5.5117899999999997E-2</v>
      </c>
      <c r="BK24" s="4">
        <v>4.1497899999999997E-2</v>
      </c>
      <c r="BL24" s="4">
        <v>2.2320400000000001E-2</v>
      </c>
      <c r="BM24" s="4">
        <v>3.6107500000000001E-2</v>
      </c>
      <c r="BN24" s="4">
        <v>3.3424700000000002E-2</v>
      </c>
      <c r="BO24" s="4">
        <v>2.79259E-2</v>
      </c>
      <c r="BP24" s="4">
        <v>1.6777E-2</v>
      </c>
      <c r="BR24" s="1">
        <v>340640</v>
      </c>
      <c r="BS24" s="1">
        <v>10749.6</v>
      </c>
      <c r="BT24" s="1">
        <v>194.9</v>
      </c>
      <c r="BU24" s="1">
        <v>-30</v>
      </c>
      <c r="BV24" s="1">
        <v>20</v>
      </c>
      <c r="BW24" s="1">
        <v>142009</v>
      </c>
      <c r="BX24" s="1">
        <v>169.9</v>
      </c>
      <c r="BY24" s="1">
        <v>829.6</v>
      </c>
      <c r="BZ24" s="1">
        <v>149.9</v>
      </c>
      <c r="CA24" s="1">
        <v>256307</v>
      </c>
      <c r="CB24" s="1">
        <v>25</v>
      </c>
      <c r="CC24" s="1">
        <v>10</v>
      </c>
      <c r="CD24" s="1">
        <v>2505.9</v>
      </c>
      <c r="CE24" s="1">
        <v>1214.4000000000001</v>
      </c>
      <c r="CF24" s="1">
        <v>1931.55</v>
      </c>
      <c r="CG24" s="1">
        <v>314.85000000000002</v>
      </c>
      <c r="CH24" s="1">
        <v>219.9</v>
      </c>
      <c r="CI24" s="1">
        <v>1563.88</v>
      </c>
      <c r="CJ24" s="1">
        <v>443.13299999999998</v>
      </c>
      <c r="CK24" s="1">
        <v>553.41300000000001</v>
      </c>
      <c r="CL24" s="1">
        <v>2103.23</v>
      </c>
      <c r="CM24" s="1">
        <v>1518.88</v>
      </c>
      <c r="CN24" s="1">
        <v>314.85000000000002</v>
      </c>
      <c r="CO24" s="1">
        <v>900.66700000000003</v>
      </c>
      <c r="CP24" s="1">
        <v>0.73140700000000003</v>
      </c>
      <c r="CQ24" s="1">
        <v>3.16537E-2</v>
      </c>
      <c r="CR24" s="1">
        <v>3.2895999999999999E-4</v>
      </c>
      <c r="CS24" s="1">
        <v>-1.2993799999999999E-4</v>
      </c>
      <c r="CT24" s="1">
        <v>1.0564399999999999E-4</v>
      </c>
      <c r="CU24" s="1">
        <v>0.35388999999999998</v>
      </c>
      <c r="CV24" s="1">
        <v>1.3068699999999999E-3</v>
      </c>
      <c r="CW24" s="1">
        <v>2.4029300000000002E-3</v>
      </c>
      <c r="CX24" s="1">
        <v>3.9623600000000001E-4</v>
      </c>
      <c r="CY24" s="1">
        <v>1.34806</v>
      </c>
      <c r="CZ24" s="1">
        <v>5.0301700000000003E-4</v>
      </c>
      <c r="DA24" s="1">
        <v>8.6867799999999995E-5</v>
      </c>
      <c r="DB24" s="1">
        <v>17.341699999999999</v>
      </c>
      <c r="DC24" s="1">
        <v>0.60806800000000005</v>
      </c>
      <c r="DD24" s="1">
        <v>1.95928E-2</v>
      </c>
      <c r="DE24" s="1">
        <v>9.9999999999999995E-7</v>
      </c>
      <c r="DF24" s="1">
        <v>7.1816700000000002E-3</v>
      </c>
      <c r="DG24" s="1">
        <v>19.374400000000001</v>
      </c>
      <c r="DH24" s="1">
        <v>4.57013E-2</v>
      </c>
      <c r="DI24" s="1">
        <v>7.1294999999999997E-2</v>
      </c>
      <c r="DJ24" s="1">
        <v>2.2205099999999998E-2</v>
      </c>
      <c r="DK24" s="1">
        <v>24.7639</v>
      </c>
      <c r="DL24" s="1">
        <v>4.3848000000000003E-3</v>
      </c>
      <c r="DM24" s="1">
        <v>1.0762899999999999E-3</v>
      </c>
      <c r="DN24" s="1">
        <v>0.96101000000000003</v>
      </c>
      <c r="DO24" s="1">
        <v>0.96362199999999998</v>
      </c>
      <c r="DP24" s="1">
        <v>1.03898</v>
      </c>
      <c r="DQ24" s="1">
        <v>1.0682400000000001</v>
      </c>
      <c r="DR24" s="1">
        <v>1.0762700000000001</v>
      </c>
      <c r="DS24" s="1">
        <v>1.04924</v>
      </c>
      <c r="DT24" s="1">
        <v>1.0248600000000001</v>
      </c>
      <c r="DU24" s="1">
        <v>0.96209</v>
      </c>
      <c r="DV24" s="1">
        <v>1.04888</v>
      </c>
      <c r="DW24" s="1">
        <v>0.95988399999999996</v>
      </c>
      <c r="DX24" s="1">
        <v>0.95297500000000002</v>
      </c>
      <c r="DY24" s="1">
        <v>0.963426</v>
      </c>
      <c r="DZ24" s="1">
        <v>0.70313800000000004</v>
      </c>
      <c r="EA24" s="1">
        <v>0.59957700000000003</v>
      </c>
      <c r="EB24" s="1">
        <v>0.92448900000000001</v>
      </c>
      <c r="EC24" s="1">
        <v>0.95535599999999998</v>
      </c>
      <c r="ED24" s="1">
        <v>0.94201900000000005</v>
      </c>
      <c r="EE24" s="1">
        <v>0.97331199999999995</v>
      </c>
      <c r="EF24" s="1">
        <v>0.96553599999999995</v>
      </c>
      <c r="EG24" s="1">
        <v>0.46978399999999998</v>
      </c>
      <c r="EH24" s="1">
        <v>0.970387</v>
      </c>
      <c r="EI24" s="1">
        <v>0.93578700000000004</v>
      </c>
      <c r="EJ24" s="1">
        <v>0.32963500000000001</v>
      </c>
      <c r="EK24" s="1">
        <v>0.91298800000000002</v>
      </c>
      <c r="EL24" s="1">
        <v>0.99640899999999999</v>
      </c>
      <c r="EM24" s="1">
        <v>1.18367</v>
      </c>
      <c r="EN24" s="1">
        <v>1.05592</v>
      </c>
      <c r="EO24" s="1">
        <v>1.02826</v>
      </c>
      <c r="EP24" s="1">
        <v>1.0396000000000001</v>
      </c>
      <c r="EQ24" s="1">
        <v>1.01258</v>
      </c>
      <c r="ER24" s="1">
        <v>1.01467</v>
      </c>
      <c r="ES24" s="1">
        <v>1.26416</v>
      </c>
      <c r="ET24" s="1">
        <v>1.0200899999999999</v>
      </c>
      <c r="EU24" s="1">
        <v>0.99369200000000002</v>
      </c>
      <c r="EV24" s="1">
        <v>1.4682299999999999</v>
      </c>
      <c r="EW24" s="1">
        <v>0.98265199999999997</v>
      </c>
      <c r="EX24" s="1">
        <v>2.4527400000000001E-3</v>
      </c>
      <c r="EY24" s="1">
        <v>6.9166000000000002E-3</v>
      </c>
      <c r="EZ24" s="1">
        <v>1.38408E-2</v>
      </c>
      <c r="FA24" s="1">
        <v>3.68198E-2</v>
      </c>
      <c r="FB24" s="1">
        <v>2.2731100000000001E-2</v>
      </c>
      <c r="FC24" s="1">
        <v>4.0578599999999998E-5</v>
      </c>
      <c r="FD24" s="1">
        <v>6.4148499999999997E-3</v>
      </c>
      <c r="FE24" s="1">
        <v>3.7198700000000001E-3</v>
      </c>
      <c r="FF24" s="1">
        <v>0</v>
      </c>
      <c r="FG24" s="1">
        <v>6.7591099999999996E-3</v>
      </c>
      <c r="FH24" s="1">
        <v>1.82318E-3</v>
      </c>
      <c r="FI24" s="1">
        <v>3.9731000000000002E-2</v>
      </c>
      <c r="FJ24" s="1">
        <v>1.40167E-3</v>
      </c>
      <c r="FK24" s="1">
        <v>9.2695600000000005E-4</v>
      </c>
      <c r="FL24" s="1">
        <v>1.1160700000000001E-2</v>
      </c>
      <c r="FM24" s="1">
        <v>1.8228299999999999E-2</v>
      </c>
      <c r="FN24" s="1">
        <v>1.44539E-2</v>
      </c>
      <c r="FO24" s="1">
        <v>2.58795E-2</v>
      </c>
      <c r="FP24" s="1">
        <v>2.22312E-2</v>
      </c>
      <c r="FQ24" s="1">
        <v>5.6891000000000005E-4</v>
      </c>
      <c r="FR24" s="1">
        <v>3.12278E-2</v>
      </c>
      <c r="FS24" s="1">
        <v>9.0852199999999998E-3</v>
      </c>
      <c r="FT24" s="1">
        <v>3.27249E-4</v>
      </c>
      <c r="FU24" s="1">
        <v>7.32134E-3</v>
      </c>
      <c r="FV24" s="1">
        <v>0.99831999999999999</v>
      </c>
      <c r="FW24" s="1">
        <v>1.00126</v>
      </c>
      <c r="FX24" s="1">
        <v>0.98988100000000001</v>
      </c>
      <c r="FY24" s="1">
        <v>0.96677900000000005</v>
      </c>
      <c r="FZ24" s="1">
        <v>0.98041400000000001</v>
      </c>
      <c r="GA24" s="1">
        <v>1.00281</v>
      </c>
      <c r="GB24" s="1">
        <v>0.99673900000000004</v>
      </c>
      <c r="GC24" s="1">
        <v>0.99967700000000004</v>
      </c>
      <c r="GD24" s="1">
        <v>1.0081199999999999</v>
      </c>
      <c r="GE24" s="1">
        <v>0.99173699999999998</v>
      </c>
      <c r="GF24" s="1">
        <v>1.00325</v>
      </c>
      <c r="GG24" s="1">
        <v>0.96040899999999996</v>
      </c>
      <c r="GH24" s="1">
        <v>0.95388200000000001</v>
      </c>
      <c r="GI24" s="1">
        <v>1.1317299999999999</v>
      </c>
      <c r="GJ24" s="1">
        <v>1.07033</v>
      </c>
      <c r="GK24" s="1">
        <v>1.04112</v>
      </c>
      <c r="GL24" s="1">
        <v>1.07877</v>
      </c>
      <c r="GM24" s="1">
        <v>1.0356000000000001</v>
      </c>
      <c r="GN24" s="1">
        <v>1.0109300000000001</v>
      </c>
      <c r="GO24" s="1">
        <v>1.2110399999999999</v>
      </c>
      <c r="GP24" s="1">
        <v>1.03755</v>
      </c>
      <c r="GQ24" s="1">
        <v>0.93895200000000001</v>
      </c>
      <c r="GR24" s="1">
        <v>1.39618</v>
      </c>
      <c r="GS24" s="1">
        <v>0.904169</v>
      </c>
    </row>
    <row r="25" spans="1:201" x14ac:dyDescent="0.2">
      <c r="A25">
        <v>11</v>
      </c>
      <c r="B25" t="s">
        <v>198</v>
      </c>
      <c r="C25" s="2">
        <v>35.714199999999998</v>
      </c>
      <c r="D25" s="2">
        <v>0.85940399999999995</v>
      </c>
      <c r="E25" s="2">
        <v>2.6320199999999998E-2</v>
      </c>
      <c r="F25" s="2">
        <v>1.54678E-6</v>
      </c>
      <c r="G25" s="2">
        <v>2.8885999999999998E-2</v>
      </c>
      <c r="H25" s="2">
        <v>30.579499999999999</v>
      </c>
      <c r="I25" s="2">
        <v>0.168824</v>
      </c>
      <c r="J25" s="2">
        <v>0.18962799999999999</v>
      </c>
      <c r="K25" s="2">
        <v>1.21957E-2</v>
      </c>
      <c r="L25" s="2">
        <v>31.783000000000001</v>
      </c>
      <c r="M25" s="2">
        <v>2.8367199999999999E-2</v>
      </c>
      <c r="N25" s="2">
        <v>6.4876999999999999E-3</v>
      </c>
      <c r="O25" s="2">
        <v>99.396799999999999</v>
      </c>
      <c r="P25" s="1"/>
      <c r="Q25" s="3">
        <v>3.01681</v>
      </c>
      <c r="R25" s="3">
        <v>8.5557900000000006E-2</v>
      </c>
      <c r="S25" s="3">
        <v>1.6726200000000001E-3</v>
      </c>
      <c r="T25" s="3">
        <v>1.0330199999999999E-7</v>
      </c>
      <c r="U25" s="3">
        <v>1.9563100000000002E-3</v>
      </c>
      <c r="V25" s="3">
        <v>1.9438200000000001</v>
      </c>
      <c r="W25" s="3">
        <v>1.20789E-2</v>
      </c>
      <c r="X25" s="3">
        <v>2.38791E-2</v>
      </c>
      <c r="Y25" s="3">
        <v>8.28698E-4</v>
      </c>
      <c r="Z25" s="3">
        <v>2.8765700000000001</v>
      </c>
      <c r="AA25" s="3">
        <v>4.6459099999999996E-3</v>
      </c>
      <c r="AB25" s="3">
        <v>6.9912800000000003E-4</v>
      </c>
      <c r="AC25" s="3">
        <v>7.9685199999999998</v>
      </c>
      <c r="AD25" s="1"/>
      <c r="AE25" s="4">
        <v>3.8461300000000001E-3</v>
      </c>
      <c r="AF25" s="4">
        <v>1.77539E-2</v>
      </c>
      <c r="AG25" s="4">
        <v>0.57193799999999995</v>
      </c>
      <c r="AH25" s="4">
        <v>0</v>
      </c>
      <c r="AI25" s="4">
        <v>0.57996999999999999</v>
      </c>
      <c r="AJ25" s="4">
        <v>4.1643799999999996E-3</v>
      </c>
      <c r="AK25" s="4">
        <v>0.10255400000000001</v>
      </c>
      <c r="AL25" s="4">
        <v>5.6923399999999999E-2</v>
      </c>
      <c r="AM25" s="4">
        <v>1.0165599999999999</v>
      </c>
      <c r="AN25" s="4">
        <v>3.1881700000000002E-3</v>
      </c>
      <c r="AO25" s="4">
        <v>0.35762300000000002</v>
      </c>
      <c r="AP25" s="4">
        <v>0.87114599999999998</v>
      </c>
      <c r="AQ25" s="4"/>
      <c r="AR25" s="5">
        <v>479.35599999999999</v>
      </c>
      <c r="AS25" s="5">
        <v>185.64699999999999</v>
      </c>
      <c r="AT25" s="5">
        <v>244.21299999999999</v>
      </c>
      <c r="AU25" s="5">
        <v>100.19499999999999</v>
      </c>
      <c r="AV25" s="5">
        <v>82.574799999999996</v>
      </c>
      <c r="AW25" s="5">
        <v>273.37400000000002</v>
      </c>
      <c r="AX25" s="5">
        <v>117.679</v>
      </c>
      <c r="AY25" s="5">
        <v>135.21</v>
      </c>
      <c r="AZ25" s="5">
        <v>181.74700000000001</v>
      </c>
      <c r="BA25" s="5">
        <v>257.23399999999998</v>
      </c>
      <c r="BB25" s="5">
        <v>85.793800000000005</v>
      </c>
      <c r="BC25" s="5">
        <v>141.571</v>
      </c>
      <c r="BD25" s="4"/>
      <c r="BE25" s="4">
        <v>4.9931200000000002E-2</v>
      </c>
      <c r="BF25" s="4">
        <v>2.2738600000000001E-2</v>
      </c>
      <c r="BG25" s="4">
        <v>4.4359999999999997E-2</v>
      </c>
      <c r="BH25" s="4">
        <v>4.5927099999999998E-2</v>
      </c>
      <c r="BI25" s="4">
        <v>4.7704999999999997E-2</v>
      </c>
      <c r="BJ25" s="4">
        <v>5.6738400000000001E-2</v>
      </c>
      <c r="BK25" s="4">
        <v>4.2288300000000001E-2</v>
      </c>
      <c r="BL25" s="4">
        <v>2.3533499999999999E-2</v>
      </c>
      <c r="BM25" s="4">
        <v>3.6942200000000001E-2</v>
      </c>
      <c r="BN25" s="4">
        <v>3.2868300000000003E-2</v>
      </c>
      <c r="BO25" s="4">
        <v>2.8632100000000001E-2</v>
      </c>
      <c r="BP25" s="4">
        <v>1.6699499999999999E-2</v>
      </c>
      <c r="BR25" s="1">
        <v>342868</v>
      </c>
      <c r="BS25" s="1">
        <v>7016.5</v>
      </c>
      <c r="BT25" s="1">
        <v>144.9</v>
      </c>
      <c r="BU25" s="1">
        <v>0</v>
      </c>
      <c r="BV25" s="1">
        <v>50</v>
      </c>
      <c r="BW25" s="1">
        <v>147336</v>
      </c>
      <c r="BX25" s="1">
        <v>469.8</v>
      </c>
      <c r="BY25" s="1">
        <v>1089.5</v>
      </c>
      <c r="BZ25" s="1">
        <v>60</v>
      </c>
      <c r="CA25" s="1">
        <v>248741</v>
      </c>
      <c r="CB25" s="1">
        <v>85</v>
      </c>
      <c r="CC25" s="1">
        <v>55</v>
      </c>
      <c r="CD25" s="1">
        <v>2554.41</v>
      </c>
      <c r="CE25" s="1">
        <v>1149.4000000000001</v>
      </c>
      <c r="CF25" s="1">
        <v>1989</v>
      </c>
      <c r="CG25" s="1">
        <v>334.8</v>
      </c>
      <c r="CH25" s="1">
        <v>227.4</v>
      </c>
      <c r="CI25" s="1">
        <v>1661.57</v>
      </c>
      <c r="CJ25" s="1">
        <v>461.84199999999998</v>
      </c>
      <c r="CK25" s="1">
        <v>609.70000000000005</v>
      </c>
      <c r="CL25" s="1">
        <v>2203.23</v>
      </c>
      <c r="CM25" s="1">
        <v>1471.17</v>
      </c>
      <c r="CN25" s="1">
        <v>327.3</v>
      </c>
      <c r="CO25" s="1">
        <v>891.22199999999998</v>
      </c>
      <c r="CP25" s="1">
        <v>0.73619199999999996</v>
      </c>
      <c r="CQ25" s="1">
        <v>2.0661100000000002E-2</v>
      </c>
      <c r="CR25" s="1">
        <v>2.4456800000000002E-4</v>
      </c>
      <c r="CS25" s="1">
        <v>0</v>
      </c>
      <c r="CT25" s="1">
        <v>2.6411000000000002E-4</v>
      </c>
      <c r="CU25" s="1">
        <v>0.36716599999999999</v>
      </c>
      <c r="CV25" s="1">
        <v>3.61371E-3</v>
      </c>
      <c r="CW25" s="1">
        <v>3.1557299999999998E-3</v>
      </c>
      <c r="CX25" s="1">
        <v>1.5860000000000001E-4</v>
      </c>
      <c r="CY25" s="1">
        <v>1.30827</v>
      </c>
      <c r="CZ25" s="1">
        <v>1.7102599999999999E-3</v>
      </c>
      <c r="DA25" s="1">
        <v>4.7777300000000002E-4</v>
      </c>
      <c r="DB25" s="1">
        <v>17.455100000000002</v>
      </c>
      <c r="DC25" s="1">
        <v>0.396899</v>
      </c>
      <c r="DD25" s="1">
        <v>1.45665E-2</v>
      </c>
      <c r="DE25" s="1">
        <v>9.9999999999999995E-7</v>
      </c>
      <c r="DF25" s="1">
        <v>1.79542E-2</v>
      </c>
      <c r="DG25" s="1">
        <v>20.101199999999999</v>
      </c>
      <c r="DH25" s="1">
        <v>0.12637100000000001</v>
      </c>
      <c r="DI25" s="1">
        <v>9.3630500000000005E-2</v>
      </c>
      <c r="DJ25" s="1">
        <v>8.8879500000000004E-3</v>
      </c>
      <c r="DK25" s="1">
        <v>24.032900000000001</v>
      </c>
      <c r="DL25" s="1">
        <v>1.4908299999999999E-2</v>
      </c>
      <c r="DM25" s="1">
        <v>5.9196099999999996E-3</v>
      </c>
      <c r="DN25" s="1">
        <v>0.96027399999999996</v>
      </c>
      <c r="DO25" s="1">
        <v>0.96288799999999997</v>
      </c>
      <c r="DP25" s="1">
        <v>1.03813</v>
      </c>
      <c r="DQ25" s="1">
        <v>1.06735</v>
      </c>
      <c r="DR25" s="1">
        <v>1.0753900000000001</v>
      </c>
      <c r="DS25" s="1">
        <v>1.04834</v>
      </c>
      <c r="DT25" s="1">
        <v>1.02399</v>
      </c>
      <c r="DU25" s="1">
        <v>0.96135899999999996</v>
      </c>
      <c r="DV25" s="1">
        <v>1.04796</v>
      </c>
      <c r="DW25" s="1">
        <v>0.95911599999999997</v>
      </c>
      <c r="DX25" s="1">
        <v>0.95225400000000004</v>
      </c>
      <c r="DY25" s="1">
        <v>0.96266200000000002</v>
      </c>
      <c r="DZ25" s="1">
        <v>0.70231600000000005</v>
      </c>
      <c r="EA25" s="1">
        <v>0.59708000000000006</v>
      </c>
      <c r="EB25" s="1">
        <v>0.92548900000000001</v>
      </c>
      <c r="EC25" s="1">
        <v>0.955982</v>
      </c>
      <c r="ED25" s="1">
        <v>0.94280799999999998</v>
      </c>
      <c r="EE25" s="1">
        <v>0.973688</v>
      </c>
      <c r="EF25" s="1">
        <v>0.96601599999999999</v>
      </c>
      <c r="EG25" s="1">
        <v>0.46735300000000002</v>
      </c>
      <c r="EH25" s="1">
        <v>0.970082</v>
      </c>
      <c r="EI25" s="1">
        <v>0.93546499999999999</v>
      </c>
      <c r="EJ25" s="1">
        <v>0.32756099999999999</v>
      </c>
      <c r="EK25" s="1">
        <v>0.91258099999999998</v>
      </c>
      <c r="EL25" s="1">
        <v>0.99757499999999999</v>
      </c>
      <c r="EM25" s="1">
        <v>1.18862</v>
      </c>
      <c r="EN25" s="1">
        <v>1.0547800000000001</v>
      </c>
      <c r="EO25" s="1">
        <v>1.02759</v>
      </c>
      <c r="EP25" s="1">
        <v>1.0387299999999999</v>
      </c>
      <c r="EQ25" s="1">
        <v>1.0121899999999999</v>
      </c>
      <c r="ER25" s="1">
        <v>1.01416</v>
      </c>
      <c r="ES25" s="1">
        <v>1.2707299999999999</v>
      </c>
      <c r="ET25" s="1">
        <v>1.02041</v>
      </c>
      <c r="EU25" s="1">
        <v>0.994035</v>
      </c>
      <c r="EV25" s="1">
        <v>1.4775199999999999</v>
      </c>
      <c r="EW25" s="1">
        <v>0.98309100000000005</v>
      </c>
      <c r="EX25" s="1">
        <v>2.38587E-3</v>
      </c>
      <c r="EY25" s="1">
        <v>6.8945999999999999E-3</v>
      </c>
      <c r="EZ25" s="1">
        <v>1.4590499999999999E-2</v>
      </c>
      <c r="FA25" s="1">
        <v>3.8651199999999997E-2</v>
      </c>
      <c r="FB25" s="1">
        <v>2.3964300000000001E-2</v>
      </c>
      <c r="FC25" s="1">
        <v>1.61949E-5</v>
      </c>
      <c r="FD25" s="1">
        <v>6.70675E-3</v>
      </c>
      <c r="FE25" s="1">
        <v>3.65592E-3</v>
      </c>
      <c r="FF25" s="1">
        <v>0</v>
      </c>
      <c r="FG25" s="1">
        <v>7.0729900000000004E-3</v>
      </c>
      <c r="FH25" s="1">
        <v>1.7964999999999999E-3</v>
      </c>
      <c r="FI25" s="1">
        <v>3.8664999999999998E-2</v>
      </c>
      <c r="FJ25" s="1">
        <v>1.40222E-3</v>
      </c>
      <c r="FK25" s="1">
        <v>9.2384599999999998E-4</v>
      </c>
      <c r="FL25" s="1">
        <v>1.1326900000000001E-2</v>
      </c>
      <c r="FM25" s="1">
        <v>1.8440499999999999E-2</v>
      </c>
      <c r="FN25" s="1">
        <v>1.465E-2</v>
      </c>
      <c r="FO25" s="1">
        <v>2.5980799999999998E-2</v>
      </c>
      <c r="FP25" s="1">
        <v>2.24164E-2</v>
      </c>
      <c r="FQ25" s="1">
        <v>5.6685500000000001E-4</v>
      </c>
      <c r="FR25" s="1">
        <v>3.1025500000000001E-2</v>
      </c>
      <c r="FS25" s="1">
        <v>9.14885E-3</v>
      </c>
      <c r="FT25" s="1">
        <v>3.2606699999999998E-4</v>
      </c>
      <c r="FU25" s="1">
        <v>7.3518899999999998E-3</v>
      </c>
      <c r="FV25" s="1">
        <v>0.998386</v>
      </c>
      <c r="FW25" s="1">
        <v>1.00129</v>
      </c>
      <c r="FX25" s="1">
        <v>0.98899800000000004</v>
      </c>
      <c r="FY25" s="1">
        <v>0.96491000000000005</v>
      </c>
      <c r="FZ25" s="1">
        <v>0.97906400000000005</v>
      </c>
      <c r="GA25" s="1">
        <v>1.0027299999999999</v>
      </c>
      <c r="GB25" s="1">
        <v>0.99627699999999997</v>
      </c>
      <c r="GC25" s="1">
        <v>0.99974300000000005</v>
      </c>
      <c r="GD25" s="1">
        <v>1.0083200000000001</v>
      </c>
      <c r="GE25" s="1">
        <v>0.99136899999999994</v>
      </c>
      <c r="GF25" s="1">
        <v>1.0032799999999999</v>
      </c>
      <c r="GG25" s="1">
        <v>0.96135999999999999</v>
      </c>
      <c r="GH25" s="1">
        <v>0.95433100000000004</v>
      </c>
      <c r="GI25" s="1">
        <v>1.1356299999999999</v>
      </c>
      <c r="GJ25" s="1">
        <v>1.06734</v>
      </c>
      <c r="GK25" s="1">
        <v>1.03756</v>
      </c>
      <c r="GL25" s="1">
        <v>1.0754999999999999</v>
      </c>
      <c r="GM25" s="1">
        <v>1.03423</v>
      </c>
      <c r="GN25" s="1">
        <v>1.0091000000000001</v>
      </c>
      <c r="GO25" s="1">
        <v>1.2164999999999999</v>
      </c>
      <c r="GP25" s="1">
        <v>1.0371600000000001</v>
      </c>
      <c r="GQ25" s="1">
        <v>0.93817499999999998</v>
      </c>
      <c r="GR25" s="1">
        <v>1.4039999999999999</v>
      </c>
      <c r="GS25" s="1">
        <v>0.90475000000000005</v>
      </c>
    </row>
    <row r="26" spans="1:201" x14ac:dyDescent="0.2">
      <c r="A26">
        <v>12</v>
      </c>
      <c r="B26" t="s">
        <v>199</v>
      </c>
      <c r="C26" s="2">
        <v>35.426299999999998</v>
      </c>
      <c r="D26" s="2">
        <v>0.21432499999999999</v>
      </c>
      <c r="E26" s="2">
        <v>1.3602899999999999E-2</v>
      </c>
      <c r="F26" s="2">
        <v>2.28685E-3</v>
      </c>
      <c r="G26" s="2">
        <v>1.15338E-2</v>
      </c>
      <c r="H26" s="2">
        <v>31.498200000000001</v>
      </c>
      <c r="I26" s="2">
        <v>0.173983</v>
      </c>
      <c r="J26" s="2">
        <v>0.188777</v>
      </c>
      <c r="K26" s="2">
        <v>2.1311199999999999E-2</v>
      </c>
      <c r="L26" s="2">
        <v>31.884899999999998</v>
      </c>
      <c r="M26" s="2">
        <v>1.1754199999999999E-2</v>
      </c>
      <c r="N26" s="2">
        <v>1.0942799999999999E-6</v>
      </c>
      <c r="O26" s="2">
        <v>99.447000000000003</v>
      </c>
      <c r="P26" s="1"/>
      <c r="Q26" s="3">
        <v>3.0055499999999999</v>
      </c>
      <c r="R26" s="3">
        <v>2.14302E-2</v>
      </c>
      <c r="S26" s="3">
        <v>8.6821800000000003E-4</v>
      </c>
      <c r="T26" s="3">
        <v>1.5339499999999999E-4</v>
      </c>
      <c r="U26" s="3">
        <v>7.8454000000000002E-4</v>
      </c>
      <c r="V26" s="3">
        <v>2.0109499999999998</v>
      </c>
      <c r="W26" s="3">
        <v>1.2502299999999999E-2</v>
      </c>
      <c r="X26" s="3">
        <v>2.38757E-2</v>
      </c>
      <c r="Y26" s="3">
        <v>1.4544200000000001E-3</v>
      </c>
      <c r="Z26" s="3">
        <v>2.89838</v>
      </c>
      <c r="AA26" s="3">
        <v>1.9334700000000001E-3</v>
      </c>
      <c r="AB26" s="3">
        <v>1.18437E-7</v>
      </c>
      <c r="AC26" s="3">
        <v>7.9778900000000004</v>
      </c>
      <c r="AD26" s="1"/>
      <c r="AE26" s="4">
        <v>3.8616900000000001E-3</v>
      </c>
      <c r="AF26" s="4">
        <v>4.5665999999999998E-2</v>
      </c>
      <c r="AG26" s="4">
        <v>1.07029</v>
      </c>
      <c r="AH26" s="4">
        <v>6.5032399999999999</v>
      </c>
      <c r="AI26" s="4">
        <v>1.49935</v>
      </c>
      <c r="AJ26" s="4">
        <v>4.0975899999999999E-3</v>
      </c>
      <c r="AK26" s="4">
        <v>0.101411</v>
      </c>
      <c r="AL26" s="4">
        <v>5.6834900000000001E-2</v>
      </c>
      <c r="AM26" s="4">
        <v>0.58620000000000005</v>
      </c>
      <c r="AN26" s="4">
        <v>3.1799699999999998E-3</v>
      </c>
      <c r="AO26" s="4">
        <v>0.82645400000000002</v>
      </c>
      <c r="AP26" s="4">
        <v>0</v>
      </c>
      <c r="AQ26" s="4"/>
      <c r="AR26" s="5">
        <v>487.197</v>
      </c>
      <c r="AS26" s="5">
        <v>175.90600000000001</v>
      </c>
      <c r="AT26" s="5">
        <v>238.47</v>
      </c>
      <c r="AU26" s="5">
        <v>97.163700000000006</v>
      </c>
      <c r="AV26" s="5">
        <v>88.278599999999997</v>
      </c>
      <c r="AW26" s="5">
        <v>267.08699999999999</v>
      </c>
      <c r="AX26" s="5">
        <v>120.35599999999999</v>
      </c>
      <c r="AY26" s="5">
        <v>133.017</v>
      </c>
      <c r="AZ26" s="5">
        <v>182.333</v>
      </c>
      <c r="BA26" s="5">
        <v>252.214</v>
      </c>
      <c r="BB26" s="5">
        <v>84.479600000000005</v>
      </c>
      <c r="BC26" s="5">
        <v>144.45400000000001</v>
      </c>
      <c r="BD26" s="4"/>
      <c r="BE26" s="4">
        <v>5.0716499999999998E-2</v>
      </c>
      <c r="BF26" s="4">
        <v>2.1616300000000001E-2</v>
      </c>
      <c r="BG26" s="4">
        <v>4.3251699999999997E-2</v>
      </c>
      <c r="BH26" s="4">
        <v>4.4439800000000002E-2</v>
      </c>
      <c r="BI26" s="4">
        <v>5.09094E-2</v>
      </c>
      <c r="BJ26" s="4">
        <v>5.5372999999999999E-2</v>
      </c>
      <c r="BK26" s="4">
        <v>4.3192700000000001E-2</v>
      </c>
      <c r="BL26" s="4">
        <v>2.3261299999999999E-2</v>
      </c>
      <c r="BM26" s="4">
        <v>3.7042400000000003E-2</v>
      </c>
      <c r="BN26" s="4">
        <v>3.2180100000000003E-2</v>
      </c>
      <c r="BO26" s="4">
        <v>2.83711E-2</v>
      </c>
      <c r="BP26" s="4">
        <v>1.7013400000000001E-2</v>
      </c>
      <c r="BR26" s="1">
        <v>340315</v>
      </c>
      <c r="BS26" s="1">
        <v>1744.1</v>
      </c>
      <c r="BT26" s="1">
        <v>75</v>
      </c>
      <c r="BU26" s="1">
        <v>5</v>
      </c>
      <c r="BV26" s="1">
        <v>20</v>
      </c>
      <c r="BW26" s="1">
        <v>151929</v>
      </c>
      <c r="BX26" s="1">
        <v>484.8</v>
      </c>
      <c r="BY26" s="1">
        <v>1079.5</v>
      </c>
      <c r="BZ26" s="1">
        <v>104.9</v>
      </c>
      <c r="CA26" s="1">
        <v>249900</v>
      </c>
      <c r="CB26" s="1">
        <v>35</v>
      </c>
      <c r="CC26" s="1">
        <v>-30</v>
      </c>
      <c r="CD26" s="1">
        <v>2638.66</v>
      </c>
      <c r="CE26" s="1">
        <v>1031.95</v>
      </c>
      <c r="CF26" s="1">
        <v>1896.55</v>
      </c>
      <c r="CG26" s="1">
        <v>314.85000000000002</v>
      </c>
      <c r="CH26" s="1">
        <v>259.89999999999998</v>
      </c>
      <c r="CI26" s="1">
        <v>1586.03</v>
      </c>
      <c r="CJ26" s="1">
        <v>483.09199999999998</v>
      </c>
      <c r="CK26" s="1">
        <v>590.08000000000004</v>
      </c>
      <c r="CL26" s="1">
        <v>2217.4699999999998</v>
      </c>
      <c r="CM26" s="1">
        <v>1414.3</v>
      </c>
      <c r="CN26" s="1">
        <v>317.35000000000002</v>
      </c>
      <c r="CO26" s="1">
        <v>927.88900000000001</v>
      </c>
      <c r="CP26" s="1">
        <v>0.73070900000000005</v>
      </c>
      <c r="CQ26" s="1">
        <v>5.1357499999999997E-3</v>
      </c>
      <c r="CR26" s="1">
        <v>1.2658799999999999E-4</v>
      </c>
      <c r="CS26" s="1">
        <v>2.1656300000000001E-5</v>
      </c>
      <c r="CT26" s="1">
        <v>1.0564399999999999E-4</v>
      </c>
      <c r="CU26" s="1">
        <v>0.37861099999999998</v>
      </c>
      <c r="CV26" s="1">
        <v>3.72909E-3</v>
      </c>
      <c r="CW26" s="1">
        <v>3.1267700000000001E-3</v>
      </c>
      <c r="CX26" s="1">
        <v>2.7728600000000001E-4</v>
      </c>
      <c r="CY26" s="1">
        <v>1.31436</v>
      </c>
      <c r="CZ26" s="1">
        <v>7.0422300000000002E-4</v>
      </c>
      <c r="DA26" s="1">
        <v>-2.6060299999999998E-4</v>
      </c>
      <c r="DB26" s="1">
        <v>17.325099999999999</v>
      </c>
      <c r="DC26" s="1">
        <v>9.8657700000000001E-2</v>
      </c>
      <c r="DD26" s="1">
        <v>7.5395699999999998E-3</v>
      </c>
      <c r="DE26" s="1">
        <v>1.48172E-3</v>
      </c>
      <c r="DF26" s="1">
        <v>7.1816700000000002E-3</v>
      </c>
      <c r="DG26" s="1">
        <v>20.727799999999998</v>
      </c>
      <c r="DH26" s="1">
        <v>0.13040599999999999</v>
      </c>
      <c r="DI26" s="1">
        <v>9.2771099999999995E-2</v>
      </c>
      <c r="DJ26" s="1">
        <v>1.55391E-2</v>
      </c>
      <c r="DK26" s="1">
        <v>24.1449</v>
      </c>
      <c r="DL26" s="1">
        <v>6.1387100000000003E-3</v>
      </c>
      <c r="DM26" s="1">
        <v>9.9999999999999995E-7</v>
      </c>
      <c r="DN26" s="1">
        <v>0.95931900000000003</v>
      </c>
      <c r="DO26" s="1">
        <v>0.96193499999999998</v>
      </c>
      <c r="DP26" s="1">
        <v>1.03701</v>
      </c>
      <c r="DQ26" s="1">
        <v>1.06616</v>
      </c>
      <c r="DR26" s="1">
        <v>1.0742100000000001</v>
      </c>
      <c r="DS26" s="1">
        <v>1.0471299999999999</v>
      </c>
      <c r="DT26" s="1">
        <v>1.0228299999999999</v>
      </c>
      <c r="DU26" s="1">
        <v>0.96041200000000004</v>
      </c>
      <c r="DV26" s="1">
        <v>1.0467</v>
      </c>
      <c r="DW26" s="1">
        <v>0.95810700000000004</v>
      </c>
      <c r="DX26" s="1">
        <v>0.951318</v>
      </c>
      <c r="DY26" s="1">
        <v>0.96166200000000002</v>
      </c>
      <c r="DZ26" s="1">
        <v>0.70203899999999997</v>
      </c>
      <c r="EA26" s="1">
        <v>0.59457599999999999</v>
      </c>
      <c r="EB26" s="1">
        <v>0.92545200000000005</v>
      </c>
      <c r="EC26" s="1">
        <v>0.955959</v>
      </c>
      <c r="ED26" s="1">
        <v>0.94277200000000005</v>
      </c>
      <c r="EE26" s="1">
        <v>0.97367700000000001</v>
      </c>
      <c r="EF26" s="1">
        <v>0.96600600000000003</v>
      </c>
      <c r="EG26" s="1">
        <v>0.46474500000000002</v>
      </c>
      <c r="EH26" s="1">
        <v>0.96965699999999999</v>
      </c>
      <c r="EI26" s="1">
        <v>0.93560600000000005</v>
      </c>
      <c r="EJ26" s="1">
        <v>0.32520900000000003</v>
      </c>
      <c r="EK26" s="1">
        <v>0.91275700000000004</v>
      </c>
      <c r="EL26" s="1">
        <v>0.99796899999999999</v>
      </c>
      <c r="EM26" s="1">
        <v>1.19363</v>
      </c>
      <c r="EN26" s="1">
        <v>1.0548299999999999</v>
      </c>
      <c r="EO26" s="1">
        <v>1.0276099999999999</v>
      </c>
      <c r="EP26" s="1">
        <v>1.0387599999999999</v>
      </c>
      <c r="EQ26" s="1">
        <v>1.0122</v>
      </c>
      <c r="ER26" s="1">
        <v>1.01417</v>
      </c>
      <c r="ES26" s="1">
        <v>1.27786</v>
      </c>
      <c r="ET26" s="1">
        <v>1.02085</v>
      </c>
      <c r="EU26" s="1">
        <v>0.99388500000000002</v>
      </c>
      <c r="EV26" s="1">
        <v>1.48821</v>
      </c>
      <c r="EW26" s="1">
        <v>0.9829</v>
      </c>
      <c r="EX26" s="1">
        <v>2.3966999999999999E-3</v>
      </c>
      <c r="EY26" s="1">
        <v>6.8288799999999998E-3</v>
      </c>
      <c r="EZ26" s="1">
        <v>1.50192E-2</v>
      </c>
      <c r="FA26" s="1">
        <v>3.9788799999999999E-2</v>
      </c>
      <c r="FB26" s="1">
        <v>2.4668699999999998E-2</v>
      </c>
      <c r="FC26" s="1">
        <v>2.8035499999999999E-5</v>
      </c>
      <c r="FD26" s="1">
        <v>6.9105499999999997E-3</v>
      </c>
      <c r="FE26" s="1">
        <v>3.54441E-3</v>
      </c>
      <c r="FF26" s="1">
        <v>0</v>
      </c>
      <c r="FG26" s="1">
        <v>7.2716999999999999E-3</v>
      </c>
      <c r="FH26" s="1">
        <v>1.7406800000000001E-3</v>
      </c>
      <c r="FI26" s="1">
        <v>3.8937300000000001E-2</v>
      </c>
      <c r="FJ26" s="1">
        <v>1.40982E-3</v>
      </c>
      <c r="FK26" s="1">
        <v>9.2372899999999998E-4</v>
      </c>
      <c r="FL26" s="1">
        <v>1.13711E-2</v>
      </c>
      <c r="FM26" s="1">
        <v>1.8478000000000001E-2</v>
      </c>
      <c r="FN26" s="1">
        <v>1.46956E-2</v>
      </c>
      <c r="FO26" s="1">
        <v>2.5917599999999999E-2</v>
      </c>
      <c r="FP26" s="1">
        <v>2.2425899999999999E-2</v>
      </c>
      <c r="FQ26" s="1">
        <v>5.6612600000000002E-4</v>
      </c>
      <c r="FR26" s="1">
        <v>3.0769100000000001E-2</v>
      </c>
      <c r="FS26" s="1">
        <v>9.2014200000000001E-3</v>
      </c>
      <c r="FT26" s="1">
        <v>3.25407E-4</v>
      </c>
      <c r="FU26" s="1">
        <v>7.4000400000000001E-3</v>
      </c>
      <c r="FV26" s="1">
        <v>0.99836800000000003</v>
      </c>
      <c r="FW26" s="1">
        <v>1.00135</v>
      </c>
      <c r="FX26" s="1">
        <v>0.98854200000000003</v>
      </c>
      <c r="FY26" s="1">
        <v>0.96383799999999997</v>
      </c>
      <c r="FZ26" s="1">
        <v>0.97835799999999995</v>
      </c>
      <c r="GA26" s="1">
        <v>1.00278</v>
      </c>
      <c r="GB26" s="1">
        <v>0.99607100000000004</v>
      </c>
      <c r="GC26" s="1">
        <v>0.99985400000000002</v>
      </c>
      <c r="GD26" s="1">
        <v>1.00857</v>
      </c>
      <c r="GE26" s="1">
        <v>0.991124</v>
      </c>
      <c r="GF26" s="1">
        <v>1.0033300000000001</v>
      </c>
      <c r="GG26" s="1">
        <v>0.96106499999999995</v>
      </c>
      <c r="GH26" s="1">
        <v>0.95374099999999995</v>
      </c>
      <c r="GI26" s="1">
        <v>1.1393599999999999</v>
      </c>
      <c r="GJ26" s="1">
        <v>1.0657399999999999</v>
      </c>
      <c r="GK26" s="1">
        <v>1.03528</v>
      </c>
      <c r="GL26" s="1">
        <v>1.07359</v>
      </c>
      <c r="GM26" s="1">
        <v>1.0330999999999999</v>
      </c>
      <c r="GN26" s="1">
        <v>1.00776</v>
      </c>
      <c r="GO26" s="1">
        <v>1.2222500000000001</v>
      </c>
      <c r="GP26" s="1">
        <v>1.0366299999999999</v>
      </c>
      <c r="GQ26" s="1">
        <v>0.93681499999999995</v>
      </c>
      <c r="GR26" s="1">
        <v>1.4128400000000001</v>
      </c>
      <c r="GS26" s="1">
        <v>0.90335799999999999</v>
      </c>
    </row>
    <row r="27" spans="1:201" x14ac:dyDescent="0.2">
      <c r="A27">
        <v>13</v>
      </c>
      <c r="B27" t="s">
        <v>200</v>
      </c>
      <c r="C27" s="2">
        <v>36.1096</v>
      </c>
      <c r="D27" s="2">
        <v>2.0380600000000002</v>
      </c>
      <c r="E27" s="2">
        <v>0.20807400000000001</v>
      </c>
      <c r="F27" s="2">
        <v>2.3088500000000001E-2</v>
      </c>
      <c r="G27" s="2">
        <v>2.3249599999999999E-2</v>
      </c>
      <c r="H27" s="2">
        <v>28.038900000000002</v>
      </c>
      <c r="I27" s="2">
        <v>6.4913499999999999E-2</v>
      </c>
      <c r="J27" s="2">
        <v>0.19248999999999999</v>
      </c>
      <c r="K27" s="2">
        <v>1.22095E-2</v>
      </c>
      <c r="L27" s="2">
        <v>32.907200000000003</v>
      </c>
      <c r="M27" s="2">
        <v>6.5724399999999997E-3</v>
      </c>
      <c r="N27" s="2">
        <v>1.18111E-3</v>
      </c>
      <c r="O27" s="2">
        <v>99.625500000000002</v>
      </c>
      <c r="P27" s="1"/>
      <c r="Q27" s="3">
        <v>3.0205099999999998</v>
      </c>
      <c r="R27" s="3">
        <v>0.20092299999999999</v>
      </c>
      <c r="S27" s="3">
        <v>1.3094099999999999E-2</v>
      </c>
      <c r="T27" s="3">
        <v>1.5269599999999999E-3</v>
      </c>
      <c r="U27" s="3">
        <v>1.5592500000000001E-3</v>
      </c>
      <c r="V27" s="3">
        <v>1.7649600000000001</v>
      </c>
      <c r="W27" s="3">
        <v>4.5991499999999998E-3</v>
      </c>
      <c r="X27" s="3">
        <v>2.4003500000000001E-2</v>
      </c>
      <c r="Y27" s="3">
        <v>8.2155800000000001E-4</v>
      </c>
      <c r="Z27" s="3">
        <v>2.9493100000000001</v>
      </c>
      <c r="AA27" s="3">
        <v>1.06594E-3</v>
      </c>
      <c r="AB27" s="3">
        <v>1.2604000000000001E-4</v>
      </c>
      <c r="AC27" s="3">
        <v>7.9825100000000004</v>
      </c>
      <c r="AD27" s="1"/>
      <c r="AE27" s="4">
        <v>3.8246199999999999E-3</v>
      </c>
      <c r="AF27" s="4">
        <v>1.0637600000000001E-2</v>
      </c>
      <c r="AG27" s="4">
        <v>7.8705499999999998E-2</v>
      </c>
      <c r="AH27" s="4">
        <v>0.67298400000000003</v>
      </c>
      <c r="AI27" s="4">
        <v>0.68051600000000001</v>
      </c>
      <c r="AJ27" s="4">
        <v>4.3578599999999999E-3</v>
      </c>
      <c r="AK27" s="4">
        <v>0.23788400000000001</v>
      </c>
      <c r="AL27" s="4">
        <v>5.55615E-2</v>
      </c>
      <c r="AM27" s="4">
        <v>1.0264</v>
      </c>
      <c r="AN27" s="4">
        <v>3.1377900000000001E-3</v>
      </c>
      <c r="AO27" s="4">
        <v>1.50969</v>
      </c>
      <c r="AP27" s="4">
        <v>4.7263700000000002</v>
      </c>
      <c r="AQ27" s="4"/>
      <c r="AR27" s="5">
        <v>489.173</v>
      </c>
      <c r="AS27" s="5">
        <v>187.655</v>
      </c>
      <c r="AT27" s="5">
        <v>235.15</v>
      </c>
      <c r="AU27" s="5">
        <v>97.163700000000006</v>
      </c>
      <c r="AV27" s="5">
        <v>77.903599999999997</v>
      </c>
      <c r="AW27" s="5">
        <v>266.77</v>
      </c>
      <c r="AX27" s="5">
        <v>117.413</v>
      </c>
      <c r="AY27" s="5">
        <v>134.28299999999999</v>
      </c>
      <c r="AZ27" s="5">
        <v>183.53100000000001</v>
      </c>
      <c r="BA27" s="5">
        <v>261.75200000000001</v>
      </c>
      <c r="BB27" s="5">
        <v>89.331599999999995</v>
      </c>
      <c r="BC27" s="5">
        <v>141.39400000000001</v>
      </c>
      <c r="BD27" s="4"/>
      <c r="BE27" s="4">
        <v>5.0921099999999997E-2</v>
      </c>
      <c r="BF27" s="4">
        <v>2.2790000000000001E-2</v>
      </c>
      <c r="BG27" s="4">
        <v>4.2942399999999999E-2</v>
      </c>
      <c r="BH27" s="4">
        <v>4.4867299999999999E-2</v>
      </c>
      <c r="BI27" s="4">
        <v>4.52807E-2</v>
      </c>
      <c r="BJ27" s="4">
        <v>5.5543700000000001E-2</v>
      </c>
      <c r="BK27" s="4">
        <v>4.2366300000000003E-2</v>
      </c>
      <c r="BL27" s="4">
        <v>2.30911E-2</v>
      </c>
      <c r="BM27" s="4">
        <v>3.7347100000000001E-2</v>
      </c>
      <c r="BN27" s="4">
        <v>3.3541500000000002E-2</v>
      </c>
      <c r="BO27" s="4">
        <v>2.9356299999999998E-2</v>
      </c>
      <c r="BP27" s="4">
        <v>1.6700300000000001E-2</v>
      </c>
      <c r="BR27" s="1">
        <v>346887</v>
      </c>
      <c r="BS27" s="1">
        <v>16781.599999999999</v>
      </c>
      <c r="BT27" s="1">
        <v>1139.4000000000001</v>
      </c>
      <c r="BU27" s="1">
        <v>50</v>
      </c>
      <c r="BV27" s="1">
        <v>40</v>
      </c>
      <c r="BW27" s="1">
        <v>134668</v>
      </c>
      <c r="BX27" s="1">
        <v>179.9</v>
      </c>
      <c r="BY27" s="1">
        <v>1119.4000000000001</v>
      </c>
      <c r="BZ27" s="1">
        <v>60</v>
      </c>
      <c r="CA27" s="1">
        <v>256802</v>
      </c>
      <c r="CB27" s="1">
        <v>20</v>
      </c>
      <c r="CC27" s="1">
        <v>10</v>
      </c>
      <c r="CD27" s="1">
        <v>2660.11</v>
      </c>
      <c r="CE27" s="1">
        <v>1174.4000000000001</v>
      </c>
      <c r="CF27" s="1">
        <v>1844.1</v>
      </c>
      <c r="CG27" s="1">
        <v>314.85000000000002</v>
      </c>
      <c r="CH27" s="1">
        <v>202.4</v>
      </c>
      <c r="CI27" s="1">
        <v>1582.27</v>
      </c>
      <c r="CJ27" s="1">
        <v>459.75799999999998</v>
      </c>
      <c r="CK27" s="1">
        <v>601.36699999999996</v>
      </c>
      <c r="CL27" s="1">
        <v>2246.6999999999998</v>
      </c>
      <c r="CM27" s="1">
        <v>1523.3</v>
      </c>
      <c r="CN27" s="1">
        <v>354.85</v>
      </c>
      <c r="CO27" s="1">
        <v>888.98900000000003</v>
      </c>
      <c r="CP27" s="1">
        <v>0.74482000000000004</v>
      </c>
      <c r="CQ27" s="1">
        <v>4.9415800000000003E-2</v>
      </c>
      <c r="CR27" s="1">
        <v>1.92312E-3</v>
      </c>
      <c r="CS27" s="1">
        <v>2.1656299999999999E-4</v>
      </c>
      <c r="CT27" s="1">
        <v>2.1128799999999999E-4</v>
      </c>
      <c r="CU27" s="1">
        <v>0.33559499999999998</v>
      </c>
      <c r="CV27" s="1">
        <v>1.38379E-3</v>
      </c>
      <c r="CW27" s="1">
        <v>3.2423399999999998E-3</v>
      </c>
      <c r="CX27" s="1">
        <v>1.5860000000000001E-4</v>
      </c>
      <c r="CY27" s="1">
        <v>1.35066</v>
      </c>
      <c r="CZ27" s="1">
        <v>4.0241300000000001E-4</v>
      </c>
      <c r="DA27" s="1">
        <v>8.6867799999999995E-5</v>
      </c>
      <c r="DB27" s="1">
        <v>17.659700000000001</v>
      </c>
      <c r="DC27" s="1">
        <v>0.94927700000000004</v>
      </c>
      <c r="DD27" s="1">
        <v>0.114541</v>
      </c>
      <c r="DE27" s="1">
        <v>1.4817200000000001E-2</v>
      </c>
      <c r="DF27" s="1">
        <v>1.4363300000000001E-2</v>
      </c>
      <c r="DG27" s="1">
        <v>18.372800000000002</v>
      </c>
      <c r="DH27" s="1">
        <v>4.8391200000000002E-2</v>
      </c>
      <c r="DI27" s="1">
        <v>9.6200099999999997E-2</v>
      </c>
      <c r="DJ27" s="1">
        <v>8.8879500000000004E-3</v>
      </c>
      <c r="DK27" s="1">
        <v>24.811699999999998</v>
      </c>
      <c r="DL27" s="1">
        <v>3.5078399999999999E-3</v>
      </c>
      <c r="DM27" s="1">
        <v>1.0762899999999999E-3</v>
      </c>
      <c r="DN27" s="1">
        <v>0.962476</v>
      </c>
      <c r="DO27" s="1">
        <v>0.96508499999999997</v>
      </c>
      <c r="DP27" s="1">
        <v>1.0407</v>
      </c>
      <c r="DQ27" s="1">
        <v>1.07006</v>
      </c>
      <c r="DR27" s="1">
        <v>1.0780799999999999</v>
      </c>
      <c r="DS27" s="1">
        <v>1.0510900000000001</v>
      </c>
      <c r="DT27" s="1">
        <v>1.0266299999999999</v>
      </c>
      <c r="DU27" s="1">
        <v>0.96354399999999996</v>
      </c>
      <c r="DV27" s="1">
        <v>1.0508</v>
      </c>
      <c r="DW27" s="1">
        <v>0.96143000000000001</v>
      </c>
      <c r="DX27" s="1">
        <v>0.95441100000000001</v>
      </c>
      <c r="DY27" s="1">
        <v>0.96495900000000001</v>
      </c>
      <c r="DZ27" s="1">
        <v>0.70433599999999996</v>
      </c>
      <c r="EA27" s="1">
        <v>0.60345800000000005</v>
      </c>
      <c r="EB27" s="1">
        <v>0.92440900000000004</v>
      </c>
      <c r="EC27" s="1">
        <v>0.95520000000000005</v>
      </c>
      <c r="ED27" s="1">
        <v>0.94196400000000002</v>
      </c>
      <c r="EE27" s="1">
        <v>0.97319999999999995</v>
      </c>
      <c r="EF27" s="1">
        <v>0.96540800000000004</v>
      </c>
      <c r="EG27" s="1">
        <v>0.47400799999999998</v>
      </c>
      <c r="EH27" s="1">
        <v>0.97102999999999995</v>
      </c>
      <c r="EI27" s="1">
        <v>0.93569400000000003</v>
      </c>
      <c r="EJ27" s="1">
        <v>0.33337099999999997</v>
      </c>
      <c r="EK27" s="1">
        <v>0.91285300000000003</v>
      </c>
      <c r="EL27" s="1">
        <v>0.99471399999999999</v>
      </c>
      <c r="EM27" s="1">
        <v>1.1760600000000001</v>
      </c>
      <c r="EN27" s="1">
        <v>1.05602</v>
      </c>
      <c r="EO27" s="1">
        <v>1.02843</v>
      </c>
      <c r="EP27" s="1">
        <v>1.03966</v>
      </c>
      <c r="EQ27" s="1">
        <v>1.0126999999999999</v>
      </c>
      <c r="ER27" s="1">
        <v>1.0147999999999999</v>
      </c>
      <c r="ES27" s="1">
        <v>1.2528900000000001</v>
      </c>
      <c r="ET27" s="1">
        <v>1.0194099999999999</v>
      </c>
      <c r="EU27" s="1">
        <v>0.99379099999999998</v>
      </c>
      <c r="EV27" s="1">
        <v>1.4517800000000001</v>
      </c>
      <c r="EW27" s="1">
        <v>0.98279700000000003</v>
      </c>
      <c r="EX27" s="1">
        <v>2.4540400000000002E-3</v>
      </c>
      <c r="EY27" s="1">
        <v>7.0493200000000004E-3</v>
      </c>
      <c r="EZ27" s="1">
        <v>1.3101700000000001E-2</v>
      </c>
      <c r="FA27" s="1">
        <v>3.4742599999999998E-2</v>
      </c>
      <c r="FB27" s="1">
        <v>2.14834E-2</v>
      </c>
      <c r="FC27" s="1">
        <v>1.6410999999999999E-5</v>
      </c>
      <c r="FD27" s="1">
        <v>6.0394799999999998E-3</v>
      </c>
      <c r="FE27" s="1">
        <v>3.8785600000000001E-3</v>
      </c>
      <c r="FF27" s="1">
        <v>0</v>
      </c>
      <c r="FG27" s="1">
        <v>6.5077099999999999E-3</v>
      </c>
      <c r="FH27" s="1">
        <v>1.90625E-3</v>
      </c>
      <c r="FI27" s="1">
        <v>3.9589199999999998E-2</v>
      </c>
      <c r="FJ27" s="1">
        <v>1.3936300000000001E-3</v>
      </c>
      <c r="FK27" s="1">
        <v>9.2791300000000005E-4</v>
      </c>
      <c r="FL27" s="1">
        <v>1.10676E-2</v>
      </c>
      <c r="FM27" s="1">
        <v>1.8113000000000001E-2</v>
      </c>
      <c r="FN27" s="1">
        <v>1.43526E-2</v>
      </c>
      <c r="FO27" s="1">
        <v>2.59274E-2</v>
      </c>
      <c r="FP27" s="1">
        <v>2.2160099999999999E-2</v>
      </c>
      <c r="FQ27" s="1">
        <v>5.7060100000000001E-4</v>
      </c>
      <c r="FR27" s="1">
        <v>3.16443E-2</v>
      </c>
      <c r="FS27" s="1">
        <v>9.0021700000000003E-3</v>
      </c>
      <c r="FT27" s="1">
        <v>3.2848300000000002E-4</v>
      </c>
      <c r="FU27" s="1">
        <v>7.2505900000000003E-3</v>
      </c>
      <c r="FV27" s="1">
        <v>0.99832699999999996</v>
      </c>
      <c r="FW27" s="1">
        <v>1.0011300000000001</v>
      </c>
      <c r="FX27" s="1">
        <v>0.99068599999999996</v>
      </c>
      <c r="FY27" s="1">
        <v>0.96879199999999999</v>
      </c>
      <c r="FZ27" s="1">
        <v>0.98168999999999995</v>
      </c>
      <c r="GA27" s="1">
        <v>1.00278</v>
      </c>
      <c r="GB27" s="1">
        <v>0.99717199999999995</v>
      </c>
      <c r="GC27" s="1">
        <v>0.99951699999999999</v>
      </c>
      <c r="GD27" s="1">
        <v>1.0077199999999999</v>
      </c>
      <c r="GE27" s="1">
        <v>0.99206399999999995</v>
      </c>
      <c r="GF27" s="1">
        <v>1.0031699999999999</v>
      </c>
      <c r="GG27" s="1">
        <v>0.96060400000000001</v>
      </c>
      <c r="GH27" s="1">
        <v>0.95371899999999998</v>
      </c>
      <c r="GI27" s="1">
        <v>1.12601</v>
      </c>
      <c r="GJ27" s="1">
        <v>1.0730599999999999</v>
      </c>
      <c r="GK27" s="1">
        <v>1.0452399999999999</v>
      </c>
      <c r="GL27" s="1">
        <v>1.08205</v>
      </c>
      <c r="GM27" s="1">
        <v>1.03752</v>
      </c>
      <c r="GN27" s="1">
        <v>1.01325</v>
      </c>
      <c r="GO27" s="1">
        <v>1.20187</v>
      </c>
      <c r="GP27" s="1">
        <v>1.03834</v>
      </c>
      <c r="GQ27" s="1">
        <v>0.94086800000000004</v>
      </c>
      <c r="GR27" s="1">
        <v>1.3825000000000001</v>
      </c>
      <c r="GS27" s="1">
        <v>0.90592600000000001</v>
      </c>
    </row>
    <row r="28" spans="1:201" x14ac:dyDescent="0.2">
      <c r="A28">
        <v>14</v>
      </c>
      <c r="B28" t="s">
        <v>201</v>
      </c>
      <c r="C28" s="2">
        <v>35.175699999999999</v>
      </c>
      <c r="D28" s="2">
        <v>0.16534799999999999</v>
      </c>
      <c r="E28" s="2">
        <v>3.9861099999999997E-2</v>
      </c>
      <c r="F28" s="2">
        <v>1.5422499999999999E-6</v>
      </c>
      <c r="G28" s="2">
        <v>1.60496E-6</v>
      </c>
      <c r="H28" s="2">
        <v>31.7485</v>
      </c>
      <c r="I28" s="2">
        <v>0.19359399999999999</v>
      </c>
      <c r="J28" s="2">
        <v>0.16541500000000001</v>
      </c>
      <c r="K28" s="2">
        <v>3.04468E-2</v>
      </c>
      <c r="L28" s="2">
        <v>31.862300000000001</v>
      </c>
      <c r="M28" s="2">
        <v>1.6823500000000002E-2</v>
      </c>
      <c r="N28" s="2">
        <v>5.2972499999999999E-3</v>
      </c>
      <c r="O28" s="2">
        <v>99.403300000000002</v>
      </c>
      <c r="P28" s="1"/>
      <c r="Q28" s="3">
        <v>2.9908199999999998</v>
      </c>
      <c r="R28" s="3">
        <v>1.6569299999999999E-2</v>
      </c>
      <c r="S28" s="3">
        <v>2.5497499999999999E-3</v>
      </c>
      <c r="T28" s="3">
        <v>1.0367599999999999E-7</v>
      </c>
      <c r="U28" s="3">
        <v>1.0941E-7</v>
      </c>
      <c r="V28" s="3">
        <v>2.0313699999999999</v>
      </c>
      <c r="W28" s="3">
        <v>1.3942E-2</v>
      </c>
      <c r="X28" s="3">
        <v>2.0966800000000001E-2</v>
      </c>
      <c r="Y28" s="3">
        <v>2.0824400000000001E-3</v>
      </c>
      <c r="Z28" s="3">
        <v>2.9026800000000001</v>
      </c>
      <c r="AA28" s="3">
        <v>2.7734000000000001E-3</v>
      </c>
      <c r="AB28" s="3">
        <v>5.7458900000000002E-4</v>
      </c>
      <c r="AC28" s="3">
        <v>7.9843299999999999</v>
      </c>
      <c r="AD28" s="1"/>
      <c r="AE28" s="4">
        <v>3.8763299999999999E-3</v>
      </c>
      <c r="AF28" s="4">
        <v>5.79502E-2</v>
      </c>
      <c r="AG28" s="4">
        <v>0.36456699999999997</v>
      </c>
      <c r="AH28" s="4">
        <v>0</v>
      </c>
      <c r="AI28" s="4">
        <v>0</v>
      </c>
      <c r="AJ28" s="4">
        <v>4.0806599999999998E-3</v>
      </c>
      <c r="AK28" s="4">
        <v>9.0359099999999998E-2</v>
      </c>
      <c r="AL28" s="4">
        <v>6.3203800000000004E-2</v>
      </c>
      <c r="AM28" s="4">
        <v>0.411547</v>
      </c>
      <c r="AN28" s="4">
        <v>3.1815900000000002E-3</v>
      </c>
      <c r="AO28" s="4">
        <v>0.55429799999999996</v>
      </c>
      <c r="AP28" s="4">
        <v>1.0826100000000001</v>
      </c>
      <c r="AQ28" s="4"/>
      <c r="AR28" s="5">
        <v>487.33</v>
      </c>
      <c r="AS28" s="5">
        <v>185.64699999999999</v>
      </c>
      <c r="AT28" s="5">
        <v>233.55</v>
      </c>
      <c r="AU28" s="5">
        <v>99.443700000000007</v>
      </c>
      <c r="AV28" s="5">
        <v>88.278599999999997</v>
      </c>
      <c r="AW28" s="5">
        <v>268.47800000000001</v>
      </c>
      <c r="AX28" s="5">
        <v>115.379</v>
      </c>
      <c r="AY28" s="5">
        <v>133.83600000000001</v>
      </c>
      <c r="AZ28" s="5">
        <v>182.012</v>
      </c>
      <c r="BA28" s="5">
        <v>261.27600000000001</v>
      </c>
      <c r="BB28" s="5">
        <v>79.692099999999996</v>
      </c>
      <c r="BC28" s="5">
        <v>144.411</v>
      </c>
      <c r="BD28" s="4"/>
      <c r="BE28" s="4">
        <v>5.0747800000000003E-2</v>
      </c>
      <c r="BF28" s="4">
        <v>2.2834500000000001E-2</v>
      </c>
      <c r="BG28" s="4">
        <v>4.2335499999999998E-2</v>
      </c>
      <c r="BH28" s="4">
        <v>4.54496E-2</v>
      </c>
      <c r="BI28" s="4">
        <v>5.0876200000000003E-2</v>
      </c>
      <c r="BJ28" s="4">
        <v>5.5638800000000002E-2</v>
      </c>
      <c r="BK28" s="4">
        <v>4.1387300000000002E-2</v>
      </c>
      <c r="BL28" s="4">
        <v>2.3439399999999999E-2</v>
      </c>
      <c r="BM28" s="4">
        <v>3.6969200000000001E-2</v>
      </c>
      <c r="BN28" s="4">
        <v>3.3319399999999999E-2</v>
      </c>
      <c r="BO28" s="4">
        <v>2.6814000000000001E-2</v>
      </c>
      <c r="BP28" s="4">
        <v>1.69996E-2</v>
      </c>
      <c r="BR28" s="1">
        <v>337791</v>
      </c>
      <c r="BS28" s="1">
        <v>1344.3</v>
      </c>
      <c r="BT28" s="1">
        <v>219.9</v>
      </c>
      <c r="BU28" s="1">
        <v>-10</v>
      </c>
      <c r="BV28" s="1">
        <v>-25</v>
      </c>
      <c r="BW28" s="1">
        <v>153198</v>
      </c>
      <c r="BX28" s="1">
        <v>539.70000000000005</v>
      </c>
      <c r="BY28" s="1">
        <v>944.5</v>
      </c>
      <c r="BZ28" s="1">
        <v>149.9</v>
      </c>
      <c r="CA28" s="1">
        <v>249850</v>
      </c>
      <c r="CB28" s="1">
        <v>50</v>
      </c>
      <c r="CC28" s="1">
        <v>45</v>
      </c>
      <c r="CD28" s="1">
        <v>2640.1</v>
      </c>
      <c r="CE28" s="1">
        <v>1149.4000000000001</v>
      </c>
      <c r="CF28" s="1">
        <v>1819.1</v>
      </c>
      <c r="CG28" s="1">
        <v>329.8</v>
      </c>
      <c r="CH28" s="1">
        <v>259.89999999999998</v>
      </c>
      <c r="CI28" s="1">
        <v>1602.59</v>
      </c>
      <c r="CJ28" s="1">
        <v>443.96699999999998</v>
      </c>
      <c r="CK28" s="1">
        <v>597.36699999999996</v>
      </c>
      <c r="CL28" s="1">
        <v>2209.66</v>
      </c>
      <c r="CM28" s="1">
        <v>1517.76</v>
      </c>
      <c r="CN28" s="1">
        <v>282.39999999999998</v>
      </c>
      <c r="CO28" s="1">
        <v>927.33299999999997</v>
      </c>
      <c r="CP28" s="1">
        <v>0.72529100000000002</v>
      </c>
      <c r="CQ28" s="1">
        <v>3.9584800000000003E-3</v>
      </c>
      <c r="CR28" s="1">
        <v>3.7115599999999998E-4</v>
      </c>
      <c r="CS28" s="1">
        <v>-4.3312500000000002E-5</v>
      </c>
      <c r="CT28" s="1">
        <v>-1.3205500000000001E-4</v>
      </c>
      <c r="CU28" s="1">
        <v>0.381774</v>
      </c>
      <c r="CV28" s="1">
        <v>4.1513799999999997E-3</v>
      </c>
      <c r="CW28" s="1">
        <v>2.73574E-3</v>
      </c>
      <c r="CX28" s="1">
        <v>3.9623600000000001E-4</v>
      </c>
      <c r="CY28" s="1">
        <v>1.3141</v>
      </c>
      <c r="CZ28" s="1">
        <v>1.00603E-3</v>
      </c>
      <c r="DA28" s="1">
        <v>3.9090499999999999E-4</v>
      </c>
      <c r="DB28" s="1">
        <v>17.1966</v>
      </c>
      <c r="DC28" s="1">
        <v>7.6042399999999996E-2</v>
      </c>
      <c r="DD28" s="1">
        <v>2.2106000000000001E-2</v>
      </c>
      <c r="DE28" s="1">
        <v>9.9999999999999995E-7</v>
      </c>
      <c r="DF28" s="1">
        <v>9.9999999999999995E-7</v>
      </c>
      <c r="DG28" s="1">
        <v>20.901</v>
      </c>
      <c r="DH28" s="1">
        <v>0.145174</v>
      </c>
      <c r="DI28" s="1">
        <v>8.1169400000000003E-2</v>
      </c>
      <c r="DJ28" s="1">
        <v>2.2205099999999998E-2</v>
      </c>
      <c r="DK28" s="1">
        <v>24.1401</v>
      </c>
      <c r="DL28" s="1">
        <v>8.7695900000000007E-3</v>
      </c>
      <c r="DM28" s="1">
        <v>4.84331E-3</v>
      </c>
      <c r="DN28" s="1">
        <v>0.95897600000000005</v>
      </c>
      <c r="DO28" s="1">
        <v>0.96159300000000003</v>
      </c>
      <c r="DP28" s="1">
        <v>1.03661</v>
      </c>
      <c r="DQ28" s="1">
        <v>1.0657399999999999</v>
      </c>
      <c r="DR28" s="1">
        <v>1.07379</v>
      </c>
      <c r="DS28" s="1">
        <v>1.0467</v>
      </c>
      <c r="DT28" s="1">
        <v>1.0224200000000001</v>
      </c>
      <c r="DU28" s="1">
        <v>0.96007200000000004</v>
      </c>
      <c r="DV28" s="1">
        <v>1.04626</v>
      </c>
      <c r="DW28" s="1">
        <v>0.95774700000000001</v>
      </c>
      <c r="DX28" s="1">
        <v>0.95098099999999997</v>
      </c>
      <c r="DY28" s="1">
        <v>0.96130400000000005</v>
      </c>
      <c r="DZ28" s="1">
        <v>0.701546</v>
      </c>
      <c r="EA28" s="1">
        <v>0.59384199999999998</v>
      </c>
      <c r="EB28" s="1">
        <v>0.92547500000000005</v>
      </c>
      <c r="EC28" s="1">
        <v>0.95595200000000002</v>
      </c>
      <c r="ED28" s="1">
        <v>0.94278799999999996</v>
      </c>
      <c r="EE28" s="1">
        <v>0.97367899999999996</v>
      </c>
      <c r="EF28" s="1">
        <v>0.96600699999999995</v>
      </c>
      <c r="EG28" s="1">
        <v>0.46390300000000001</v>
      </c>
      <c r="EH28" s="1">
        <v>0.96952700000000003</v>
      </c>
      <c r="EI28" s="1">
        <v>0.93564099999999994</v>
      </c>
      <c r="EJ28" s="1">
        <v>0.32448500000000002</v>
      </c>
      <c r="EK28" s="1">
        <v>0.91281999999999996</v>
      </c>
      <c r="EL28" s="1">
        <v>0.99867099999999998</v>
      </c>
      <c r="EM28" s="1">
        <v>1.1951000000000001</v>
      </c>
      <c r="EN28" s="1">
        <v>1.0548</v>
      </c>
      <c r="EO28" s="1">
        <v>1.02762</v>
      </c>
      <c r="EP28" s="1">
        <v>1.0387500000000001</v>
      </c>
      <c r="EQ28" s="1">
        <v>1.0122</v>
      </c>
      <c r="ER28" s="1">
        <v>1.01417</v>
      </c>
      <c r="ES28" s="1">
        <v>1.2801800000000001</v>
      </c>
      <c r="ET28" s="1">
        <v>1.0209900000000001</v>
      </c>
      <c r="EU28" s="1">
        <v>0.99384799999999995</v>
      </c>
      <c r="EV28" s="1">
        <v>1.49153</v>
      </c>
      <c r="EW28" s="1">
        <v>0.98283299999999996</v>
      </c>
      <c r="EX28" s="1">
        <v>2.3974399999999998E-3</v>
      </c>
      <c r="EY28" s="1">
        <v>6.7808900000000004E-3</v>
      </c>
      <c r="EZ28" s="1">
        <v>1.51602E-2</v>
      </c>
      <c r="FA28" s="1">
        <v>4.0133500000000003E-2</v>
      </c>
      <c r="FB28" s="1">
        <v>2.4905E-2</v>
      </c>
      <c r="FC28" s="1">
        <v>3.9967199999999999E-5</v>
      </c>
      <c r="FD28" s="1">
        <v>6.9749299999999998E-3</v>
      </c>
      <c r="FE28" s="1">
        <v>3.5134200000000002E-3</v>
      </c>
      <c r="FF28" s="1">
        <v>0</v>
      </c>
      <c r="FG28" s="1">
        <v>7.3508699999999998E-3</v>
      </c>
      <c r="FH28" s="1">
        <v>1.72335E-3</v>
      </c>
      <c r="FI28" s="1">
        <v>3.8994399999999999E-2</v>
      </c>
      <c r="FJ28" s="1">
        <v>1.4107799999999999E-3</v>
      </c>
      <c r="FK28" s="1">
        <v>9.2367000000000002E-4</v>
      </c>
      <c r="FL28" s="1">
        <v>1.13886E-2</v>
      </c>
      <c r="FM28" s="1">
        <v>1.8491E-2</v>
      </c>
      <c r="FN28" s="1">
        <v>1.47148E-2</v>
      </c>
      <c r="FO28" s="1">
        <v>2.5902100000000001E-2</v>
      </c>
      <c r="FP28" s="1">
        <v>2.2430599999999998E-2</v>
      </c>
      <c r="FQ28" s="1">
        <v>5.6583299999999996E-4</v>
      </c>
      <c r="FR28" s="1">
        <v>3.06927E-2</v>
      </c>
      <c r="FS28" s="1">
        <v>9.2188900000000004E-3</v>
      </c>
      <c r="FT28" s="1">
        <v>3.2520100000000001E-4</v>
      </c>
      <c r="FU28" s="1">
        <v>7.4163199999999997E-3</v>
      </c>
      <c r="FV28" s="1">
        <v>0.99836599999999998</v>
      </c>
      <c r="FW28" s="1">
        <v>1.0014000000000001</v>
      </c>
      <c r="FX28" s="1">
        <v>0.98838899999999996</v>
      </c>
      <c r="FY28" s="1">
        <v>0.96351299999999995</v>
      </c>
      <c r="FZ28" s="1">
        <v>0.97811700000000001</v>
      </c>
      <c r="GA28" s="1">
        <v>1.00278</v>
      </c>
      <c r="GB28" s="1">
        <v>0.996004</v>
      </c>
      <c r="GC28" s="1">
        <v>0.99988600000000005</v>
      </c>
      <c r="GD28" s="1">
        <v>1.00865</v>
      </c>
      <c r="GE28" s="1">
        <v>0.99102999999999997</v>
      </c>
      <c r="GF28" s="1">
        <v>1.00335</v>
      </c>
      <c r="GG28" s="1">
        <v>0.96099800000000002</v>
      </c>
      <c r="GH28" s="1">
        <v>0.95406800000000003</v>
      </c>
      <c r="GI28" s="1">
        <v>1.14042</v>
      </c>
      <c r="GJ28" s="1">
        <v>1.06514</v>
      </c>
      <c r="GK28" s="1">
        <v>1.0345299999999999</v>
      </c>
      <c r="GL28" s="1">
        <v>1.0728899999999999</v>
      </c>
      <c r="GM28" s="1">
        <v>1.03268</v>
      </c>
      <c r="GN28" s="1">
        <v>1.00729</v>
      </c>
      <c r="GO28" s="1">
        <v>1.2240800000000001</v>
      </c>
      <c r="GP28" s="1">
        <v>1.0364100000000001</v>
      </c>
      <c r="GQ28" s="1">
        <v>0.93633999999999995</v>
      </c>
      <c r="GR28" s="1">
        <v>1.4155199999999999</v>
      </c>
      <c r="GS28" s="1">
        <v>0.90289699999999995</v>
      </c>
    </row>
    <row r="29" spans="1:201" x14ac:dyDescent="0.2">
      <c r="A29">
        <v>15</v>
      </c>
      <c r="B29" t="s">
        <v>202</v>
      </c>
      <c r="C29" s="2">
        <v>35.334600000000002</v>
      </c>
      <c r="D29" s="2">
        <v>0.21113699999999999</v>
      </c>
      <c r="E29" s="2">
        <v>2.26564E-2</v>
      </c>
      <c r="F29" s="2">
        <v>1.5435299999999999E-6</v>
      </c>
      <c r="G29" s="2">
        <v>1.60621E-6</v>
      </c>
      <c r="H29" s="2">
        <v>31.5303</v>
      </c>
      <c r="I29" s="2">
        <v>0.14879400000000001</v>
      </c>
      <c r="J29" s="2">
        <v>0.15463299999999999</v>
      </c>
      <c r="K29" s="2">
        <v>1.7247499999999999E-2</v>
      </c>
      <c r="L29" s="2">
        <v>32.0381</v>
      </c>
      <c r="M29" s="2">
        <v>1.1756900000000001E-2</v>
      </c>
      <c r="N29" s="2">
        <v>7.6411200000000004E-3</v>
      </c>
      <c r="O29" s="2">
        <v>99.476900000000001</v>
      </c>
      <c r="P29" s="1"/>
      <c r="Q29" s="3">
        <v>2.9990899999999998</v>
      </c>
      <c r="R29" s="3">
        <v>2.1120799999999999E-2</v>
      </c>
      <c r="S29" s="3">
        <v>1.4467099999999999E-3</v>
      </c>
      <c r="T29" s="3">
        <v>1.0358100000000001E-7</v>
      </c>
      <c r="U29" s="3">
        <v>1.09304E-7</v>
      </c>
      <c r="V29" s="3">
        <v>2.01389</v>
      </c>
      <c r="W29" s="3">
        <v>1.0696900000000001E-2</v>
      </c>
      <c r="X29" s="3">
        <v>1.9565900000000001E-2</v>
      </c>
      <c r="Y29" s="3">
        <v>1.1776E-3</v>
      </c>
      <c r="Z29" s="3">
        <v>2.9135900000000001</v>
      </c>
      <c r="AA29" s="3">
        <v>1.9347800000000001E-3</v>
      </c>
      <c r="AB29" s="3">
        <v>8.2737999999999996E-4</v>
      </c>
      <c r="AC29" s="3">
        <v>7.9833400000000001</v>
      </c>
      <c r="AD29" s="1"/>
      <c r="AE29" s="4">
        <v>3.8665399999999999E-3</v>
      </c>
      <c r="AF29" s="4">
        <v>4.7825300000000001E-2</v>
      </c>
      <c r="AG29" s="4">
        <v>0.641957</v>
      </c>
      <c r="AH29" s="4">
        <v>0</v>
      </c>
      <c r="AI29" s="4">
        <v>0</v>
      </c>
      <c r="AJ29" s="4">
        <v>4.0944900000000001E-3</v>
      </c>
      <c r="AK29" s="4">
        <v>0.116567</v>
      </c>
      <c r="AL29" s="4">
        <v>6.7688499999999999E-2</v>
      </c>
      <c r="AM29" s="4">
        <v>0.71730000000000005</v>
      </c>
      <c r="AN29" s="4">
        <v>3.1716000000000001E-3</v>
      </c>
      <c r="AO29" s="4">
        <v>0.82914200000000005</v>
      </c>
      <c r="AP29" s="4">
        <v>0.73386499999999999</v>
      </c>
      <c r="AQ29" s="4"/>
      <c r="AR29" s="5">
        <v>494.79700000000003</v>
      </c>
      <c r="AS29" s="5">
        <v>187.16399999999999</v>
      </c>
      <c r="AT29" s="5">
        <v>236.619</v>
      </c>
      <c r="AU29" s="5">
        <v>100.521</v>
      </c>
      <c r="AV29" s="5">
        <v>86.090599999999995</v>
      </c>
      <c r="AW29" s="5">
        <v>267.15199999999999</v>
      </c>
      <c r="AX29" s="5">
        <v>121.68899999999999</v>
      </c>
      <c r="AY29" s="5">
        <v>137.77799999999999</v>
      </c>
      <c r="AZ29" s="5">
        <v>180.947</v>
      </c>
      <c r="BA29" s="5">
        <v>254.29400000000001</v>
      </c>
      <c r="BB29" s="5">
        <v>84.770700000000005</v>
      </c>
      <c r="BC29" s="5">
        <v>140.30799999999999</v>
      </c>
      <c r="BD29" s="4"/>
      <c r="BE29" s="4">
        <v>5.1502100000000002E-2</v>
      </c>
      <c r="BF29" s="4">
        <v>2.2998000000000001E-2</v>
      </c>
      <c r="BG29" s="4">
        <v>4.2921800000000003E-2</v>
      </c>
      <c r="BH29" s="4">
        <v>4.5979800000000001E-2</v>
      </c>
      <c r="BI29" s="4">
        <v>4.9653799999999998E-2</v>
      </c>
      <c r="BJ29" s="4">
        <v>5.5386900000000003E-2</v>
      </c>
      <c r="BK29" s="4">
        <v>4.3672299999999997E-2</v>
      </c>
      <c r="BL29" s="4">
        <v>2.4098000000000001E-2</v>
      </c>
      <c r="BM29" s="4">
        <v>3.6759500000000001E-2</v>
      </c>
      <c r="BN29" s="4">
        <v>3.2441900000000003E-2</v>
      </c>
      <c r="BO29" s="4">
        <v>2.8475500000000001E-2</v>
      </c>
      <c r="BP29" s="4">
        <v>1.65194E-2</v>
      </c>
      <c r="BR29" s="1">
        <v>339470</v>
      </c>
      <c r="BS29" s="1">
        <v>1718.3</v>
      </c>
      <c r="BT29" s="1">
        <v>124.9</v>
      </c>
      <c r="BU29" s="1">
        <v>-35</v>
      </c>
      <c r="BV29" s="1">
        <v>0</v>
      </c>
      <c r="BW29" s="1">
        <v>152083</v>
      </c>
      <c r="BX29" s="1">
        <v>414.6</v>
      </c>
      <c r="BY29" s="1">
        <v>884.1</v>
      </c>
      <c r="BZ29" s="1">
        <v>84.9</v>
      </c>
      <c r="CA29" s="1">
        <v>251129</v>
      </c>
      <c r="CB29" s="1">
        <v>35</v>
      </c>
      <c r="CC29" s="1">
        <v>64.900000000000006</v>
      </c>
      <c r="CD29" s="1">
        <v>2722.99</v>
      </c>
      <c r="CE29" s="1">
        <v>1168.8499999999999</v>
      </c>
      <c r="CF29" s="1">
        <v>1868.15</v>
      </c>
      <c r="CG29" s="1">
        <v>337.15</v>
      </c>
      <c r="CH29" s="1">
        <v>247.3</v>
      </c>
      <c r="CI29" s="1">
        <v>1587.59</v>
      </c>
      <c r="CJ29" s="1">
        <v>494.1</v>
      </c>
      <c r="CK29" s="1">
        <v>633.39300000000003</v>
      </c>
      <c r="CL29" s="1">
        <v>2184.9699999999998</v>
      </c>
      <c r="CM29" s="1">
        <v>1438.45</v>
      </c>
      <c r="CN29" s="1">
        <v>319.7</v>
      </c>
      <c r="CO29" s="1">
        <v>875.822</v>
      </c>
      <c r="CP29" s="1">
        <v>0.72889599999999999</v>
      </c>
      <c r="CQ29" s="1">
        <v>5.0597799999999998E-3</v>
      </c>
      <c r="CR29" s="1">
        <v>2.1081100000000001E-4</v>
      </c>
      <c r="CS29" s="1">
        <v>-1.5159400000000001E-4</v>
      </c>
      <c r="CT29" s="1">
        <v>0</v>
      </c>
      <c r="CU29" s="1">
        <v>0.378994</v>
      </c>
      <c r="CV29" s="1">
        <v>3.1891100000000002E-3</v>
      </c>
      <c r="CW29" s="1">
        <v>2.5607899999999999E-3</v>
      </c>
      <c r="CX29" s="1">
        <v>2.2441900000000001E-4</v>
      </c>
      <c r="CY29" s="1">
        <v>1.3208299999999999</v>
      </c>
      <c r="CZ29" s="1">
        <v>7.0422300000000002E-4</v>
      </c>
      <c r="DA29" s="1">
        <v>5.6377200000000004E-4</v>
      </c>
      <c r="DB29" s="1">
        <v>17.2821</v>
      </c>
      <c r="DC29" s="1">
        <v>9.7198300000000001E-2</v>
      </c>
      <c r="DD29" s="1">
        <v>1.25559E-2</v>
      </c>
      <c r="DE29" s="1">
        <v>9.9999999999999995E-7</v>
      </c>
      <c r="DF29" s="1">
        <v>9.9999999999999995E-7</v>
      </c>
      <c r="DG29" s="1">
        <v>20.748799999999999</v>
      </c>
      <c r="DH29" s="1">
        <v>0.111523</v>
      </c>
      <c r="DI29" s="1">
        <v>7.5978599999999993E-2</v>
      </c>
      <c r="DJ29" s="1">
        <v>1.25764E-2</v>
      </c>
      <c r="DK29" s="1">
        <v>24.2636</v>
      </c>
      <c r="DL29" s="1">
        <v>6.1387100000000003E-3</v>
      </c>
      <c r="DM29" s="1">
        <v>6.9851399999999999E-3</v>
      </c>
      <c r="DN29" s="1">
        <v>0.95925800000000006</v>
      </c>
      <c r="DO29" s="1">
        <v>0.96187500000000004</v>
      </c>
      <c r="DP29" s="1">
        <v>1.03694</v>
      </c>
      <c r="DQ29" s="1">
        <v>1.0660799999999999</v>
      </c>
      <c r="DR29" s="1">
        <v>1.07413</v>
      </c>
      <c r="DS29" s="1">
        <v>1.04705</v>
      </c>
      <c r="DT29" s="1">
        <v>1.02275</v>
      </c>
      <c r="DU29" s="1">
        <v>0.96035199999999998</v>
      </c>
      <c r="DV29" s="1">
        <v>1.0466200000000001</v>
      </c>
      <c r="DW29" s="1">
        <v>0.95804199999999995</v>
      </c>
      <c r="DX29" s="1">
        <v>0.95125800000000005</v>
      </c>
      <c r="DY29" s="1">
        <v>0.96159700000000004</v>
      </c>
      <c r="DZ29" s="1">
        <v>0.70206199999999996</v>
      </c>
      <c r="EA29" s="1">
        <v>0.59459099999999998</v>
      </c>
      <c r="EB29" s="1">
        <v>0.92530800000000002</v>
      </c>
      <c r="EC29" s="1">
        <v>0.95586199999999999</v>
      </c>
      <c r="ED29" s="1">
        <v>0.942658</v>
      </c>
      <c r="EE29" s="1">
        <v>0.97362499999999996</v>
      </c>
      <c r="EF29" s="1">
        <v>0.96593700000000005</v>
      </c>
      <c r="EG29" s="1">
        <v>0.46464</v>
      </c>
      <c r="EH29" s="1">
        <v>0.96962599999999999</v>
      </c>
      <c r="EI29" s="1">
        <v>0.93565699999999996</v>
      </c>
      <c r="EJ29" s="1">
        <v>0.32511499999999999</v>
      </c>
      <c r="EK29" s="1">
        <v>0.91284699999999996</v>
      </c>
      <c r="EL29" s="1">
        <v>0.99793600000000005</v>
      </c>
      <c r="EM29" s="1">
        <v>1.1936</v>
      </c>
      <c r="EN29" s="1">
        <v>1.0549900000000001</v>
      </c>
      <c r="EO29" s="1">
        <v>1.02772</v>
      </c>
      <c r="EP29" s="1">
        <v>1.0388900000000001</v>
      </c>
      <c r="EQ29" s="1">
        <v>1.0122599999999999</v>
      </c>
      <c r="ER29" s="1">
        <v>1.01424</v>
      </c>
      <c r="ES29" s="1">
        <v>1.2781499999999999</v>
      </c>
      <c r="ET29" s="1">
        <v>1.0208900000000001</v>
      </c>
      <c r="EU29" s="1">
        <v>0.99383100000000002</v>
      </c>
      <c r="EV29" s="1">
        <v>1.48864</v>
      </c>
      <c r="EW29" s="1">
        <v>0.98280400000000001</v>
      </c>
      <c r="EX29" s="1">
        <v>2.4078099999999998E-3</v>
      </c>
      <c r="EY29" s="1">
        <v>6.8181400000000003E-3</v>
      </c>
      <c r="EZ29" s="1">
        <v>1.4981700000000001E-2</v>
      </c>
      <c r="FA29" s="1">
        <v>3.9736199999999999E-2</v>
      </c>
      <c r="FB29" s="1">
        <v>2.4611600000000001E-2</v>
      </c>
      <c r="FC29" s="1">
        <v>2.26553E-5</v>
      </c>
      <c r="FD29" s="1">
        <v>6.9019399999999996E-3</v>
      </c>
      <c r="FE29" s="1">
        <v>3.5377300000000002E-3</v>
      </c>
      <c r="FF29" s="1">
        <v>0</v>
      </c>
      <c r="FG29" s="1">
        <v>7.2617000000000003E-3</v>
      </c>
      <c r="FH29" s="1">
        <v>1.7340999999999999E-3</v>
      </c>
      <c r="FI29" s="1">
        <v>3.9115499999999997E-2</v>
      </c>
      <c r="FJ29" s="1">
        <v>1.4108199999999999E-3</v>
      </c>
      <c r="FK29" s="1">
        <v>9.2428900000000001E-4</v>
      </c>
      <c r="FL29" s="1">
        <v>1.1355000000000001E-2</v>
      </c>
      <c r="FM29" s="1">
        <v>1.8453799999999999E-2</v>
      </c>
      <c r="FN29" s="1">
        <v>1.4676E-2</v>
      </c>
      <c r="FO29" s="1">
        <v>2.5893200000000002E-2</v>
      </c>
      <c r="FP29" s="1">
        <v>2.24023E-2</v>
      </c>
      <c r="FQ29" s="1">
        <v>5.6627999999999995E-4</v>
      </c>
      <c r="FR29" s="1">
        <v>3.0753200000000001E-2</v>
      </c>
      <c r="FS29" s="1">
        <v>9.1999400000000002E-3</v>
      </c>
      <c r="FT29" s="1">
        <v>3.2546700000000002E-4</v>
      </c>
      <c r="FU29" s="1">
        <v>7.4035300000000002E-3</v>
      </c>
      <c r="FV29" s="1">
        <v>0.99835600000000002</v>
      </c>
      <c r="FW29" s="1">
        <v>1.00136</v>
      </c>
      <c r="FX29" s="1">
        <v>0.98859399999999997</v>
      </c>
      <c r="FY29" s="1">
        <v>0.96390799999999999</v>
      </c>
      <c r="FZ29" s="1">
        <v>0.97843000000000002</v>
      </c>
      <c r="GA29" s="1">
        <v>1.00281</v>
      </c>
      <c r="GB29" s="1">
        <v>0.99610200000000004</v>
      </c>
      <c r="GC29" s="1">
        <v>0.999861</v>
      </c>
      <c r="GD29" s="1">
        <v>1.0085900000000001</v>
      </c>
      <c r="GE29" s="1">
        <v>0.99113499999999999</v>
      </c>
      <c r="GF29" s="1">
        <v>1.0033399999999999</v>
      </c>
      <c r="GG29" s="1">
        <v>0.96089800000000003</v>
      </c>
      <c r="GH29" s="1">
        <v>0.95363699999999996</v>
      </c>
      <c r="GI29" s="1">
        <v>1.13927</v>
      </c>
      <c r="GJ29" s="1">
        <v>1.06589</v>
      </c>
      <c r="GK29" s="1">
        <v>1.03538</v>
      </c>
      <c r="GL29" s="1">
        <v>1.07372</v>
      </c>
      <c r="GM29" s="1">
        <v>1.03311</v>
      </c>
      <c r="GN29" s="1">
        <v>1.00779</v>
      </c>
      <c r="GO29" s="1">
        <v>1.2224600000000001</v>
      </c>
      <c r="GP29" s="1">
        <v>1.0366</v>
      </c>
      <c r="GQ29" s="1">
        <v>0.93671099999999996</v>
      </c>
      <c r="GR29" s="1">
        <v>1.41317</v>
      </c>
      <c r="GS29" s="1">
        <v>0.90305299999999999</v>
      </c>
    </row>
    <row r="30" spans="1:201" x14ac:dyDescent="0.2">
      <c r="A30">
        <v>16</v>
      </c>
      <c r="B30" t="s">
        <v>203</v>
      </c>
      <c r="C30" s="2">
        <v>35.320700000000002</v>
      </c>
      <c r="D30" s="2">
        <v>4.2344100000000003E-2</v>
      </c>
      <c r="E30" s="2">
        <v>2.90031E-2</v>
      </c>
      <c r="F30" s="2">
        <v>2.2889400000000002E-3</v>
      </c>
      <c r="G30" s="2">
        <v>2.0198000000000001E-2</v>
      </c>
      <c r="H30" s="2">
        <v>31.298400000000001</v>
      </c>
      <c r="I30" s="2">
        <v>0.25285200000000002</v>
      </c>
      <c r="J30" s="2">
        <v>0.16070000000000001</v>
      </c>
      <c r="K30" s="2">
        <v>2.1309499999999999E-2</v>
      </c>
      <c r="L30" s="2">
        <v>32.5062</v>
      </c>
      <c r="M30" s="2">
        <v>3.3580300000000001E-3</v>
      </c>
      <c r="N30" s="2">
        <v>1.0930599999999999E-6</v>
      </c>
      <c r="O30" s="2">
        <v>99.657499999999999</v>
      </c>
      <c r="P30" s="1"/>
      <c r="Q30" s="3">
        <v>2.9971100000000002</v>
      </c>
      <c r="R30" s="3">
        <v>4.2346900000000002E-3</v>
      </c>
      <c r="S30" s="3">
        <v>1.85147E-3</v>
      </c>
      <c r="T30" s="3">
        <v>1.53561E-4</v>
      </c>
      <c r="U30" s="3">
        <v>1.3741300000000001E-3</v>
      </c>
      <c r="V30" s="3">
        <v>1.99855</v>
      </c>
      <c r="W30" s="3">
        <v>1.8172899999999999E-2</v>
      </c>
      <c r="X30" s="3">
        <v>2.0328100000000002E-2</v>
      </c>
      <c r="Y30" s="3">
        <v>1.45455E-3</v>
      </c>
      <c r="Z30" s="3">
        <v>2.9553799999999999</v>
      </c>
      <c r="AA30" s="3">
        <v>5.5246500000000003E-4</v>
      </c>
      <c r="AB30" s="3">
        <v>1.1832399999999999E-7</v>
      </c>
      <c r="AC30" s="3">
        <v>7.9991599999999998</v>
      </c>
      <c r="AD30" s="1"/>
      <c r="AE30" s="4">
        <v>3.8641600000000002E-3</v>
      </c>
      <c r="AF30" s="4">
        <v>0.19151799999999999</v>
      </c>
      <c r="AG30" s="4">
        <v>0.49816899999999997</v>
      </c>
      <c r="AH30" s="4">
        <v>6.9926899999999996</v>
      </c>
      <c r="AI30" s="4">
        <v>0.79036799999999996</v>
      </c>
      <c r="AJ30" s="4">
        <v>4.1110900000000004E-3</v>
      </c>
      <c r="AK30" s="4">
        <v>7.4625999999999998E-2</v>
      </c>
      <c r="AL30" s="4">
        <v>6.3811499999999993E-2</v>
      </c>
      <c r="AM30" s="4">
        <v>0.583507</v>
      </c>
      <c r="AN30" s="4">
        <v>3.1486499999999998E-3</v>
      </c>
      <c r="AO30" s="4">
        <v>2.8803999999999998</v>
      </c>
      <c r="AP30" s="4">
        <v>0</v>
      </c>
      <c r="AQ30" s="4"/>
      <c r="AR30" s="5">
        <v>484.04700000000003</v>
      </c>
      <c r="AS30" s="5">
        <v>184.548</v>
      </c>
      <c r="AT30" s="5">
        <v>233.755</v>
      </c>
      <c r="AU30" s="5">
        <v>104.533</v>
      </c>
      <c r="AV30" s="5">
        <v>79.766099999999994</v>
      </c>
      <c r="AW30" s="5">
        <v>269.65100000000001</v>
      </c>
      <c r="AX30" s="5">
        <v>119.617</v>
      </c>
      <c r="AY30" s="5">
        <v>131.09100000000001</v>
      </c>
      <c r="AZ30" s="5">
        <v>181.477</v>
      </c>
      <c r="BA30" s="5">
        <v>258.30099999999999</v>
      </c>
      <c r="BB30" s="5">
        <v>85.759200000000007</v>
      </c>
      <c r="BC30" s="5">
        <v>144.63900000000001</v>
      </c>
      <c r="BD30" s="4"/>
      <c r="BE30" s="4">
        <v>5.0335999999999999E-2</v>
      </c>
      <c r="BF30" s="4">
        <v>2.26705E-2</v>
      </c>
      <c r="BG30" s="4">
        <v>4.2425600000000001E-2</v>
      </c>
      <c r="BH30" s="4">
        <v>4.7853699999999999E-2</v>
      </c>
      <c r="BI30" s="4">
        <v>4.6032000000000003E-2</v>
      </c>
      <c r="BJ30" s="4">
        <v>5.5914400000000003E-2</v>
      </c>
      <c r="BK30" s="4">
        <v>4.29439E-2</v>
      </c>
      <c r="BL30" s="4">
        <v>2.2920599999999999E-2</v>
      </c>
      <c r="BM30" s="4">
        <v>3.6865500000000002E-2</v>
      </c>
      <c r="BN30" s="4">
        <v>3.2946400000000001E-2</v>
      </c>
      <c r="BO30" s="4">
        <v>2.8798199999999999E-2</v>
      </c>
      <c r="BP30" s="4">
        <v>1.7016E-2</v>
      </c>
      <c r="BR30" s="1">
        <v>339655</v>
      </c>
      <c r="BS30" s="1">
        <v>344.7</v>
      </c>
      <c r="BT30" s="1">
        <v>159.80000000000001</v>
      </c>
      <c r="BU30" s="1">
        <v>5</v>
      </c>
      <c r="BV30" s="1">
        <v>35</v>
      </c>
      <c r="BW30" s="1">
        <v>150939</v>
      </c>
      <c r="BX30" s="1">
        <v>704.3</v>
      </c>
      <c r="BY30" s="1">
        <v>919.1</v>
      </c>
      <c r="BZ30" s="1">
        <v>104.9</v>
      </c>
      <c r="CA30" s="1">
        <v>254850</v>
      </c>
      <c r="CB30" s="1">
        <v>10</v>
      </c>
      <c r="CC30" s="1">
        <v>-20</v>
      </c>
      <c r="CD30" s="1">
        <v>2605.96</v>
      </c>
      <c r="CE30" s="1">
        <v>1136.4000000000001</v>
      </c>
      <c r="CF30" s="1">
        <v>1823.2</v>
      </c>
      <c r="CG30" s="1">
        <v>364.6</v>
      </c>
      <c r="CH30" s="1">
        <v>212.3</v>
      </c>
      <c r="CI30" s="1">
        <v>1617.44</v>
      </c>
      <c r="CJ30" s="1">
        <v>477.41699999999997</v>
      </c>
      <c r="CK30" s="1">
        <v>573.4</v>
      </c>
      <c r="CL30" s="1">
        <v>2197.79</v>
      </c>
      <c r="CM30" s="1">
        <v>1484.14</v>
      </c>
      <c r="CN30" s="1">
        <v>327.2</v>
      </c>
      <c r="CO30" s="1">
        <v>930.72199999999998</v>
      </c>
      <c r="CP30" s="1">
        <v>0.72929299999999997</v>
      </c>
      <c r="CQ30" s="1">
        <v>1.0150199999999999E-3</v>
      </c>
      <c r="CR30" s="1">
        <v>2.6971699999999999E-4</v>
      </c>
      <c r="CS30" s="1">
        <v>2.1656300000000001E-5</v>
      </c>
      <c r="CT30" s="1">
        <v>1.8487700000000001E-4</v>
      </c>
      <c r="CU30" s="1">
        <v>0.37614399999999998</v>
      </c>
      <c r="CV30" s="1">
        <v>5.4174799999999997E-3</v>
      </c>
      <c r="CW30" s="1">
        <v>2.6621700000000002E-3</v>
      </c>
      <c r="CX30" s="1">
        <v>2.7728600000000001E-4</v>
      </c>
      <c r="CY30" s="1">
        <v>1.3404</v>
      </c>
      <c r="CZ30" s="1">
        <v>2.0120700000000001E-4</v>
      </c>
      <c r="DA30" s="1">
        <v>-1.7373599999999999E-4</v>
      </c>
      <c r="DB30" s="1">
        <v>17.291499999999999</v>
      </c>
      <c r="DC30" s="1">
        <v>1.9498499999999998E-2</v>
      </c>
      <c r="DD30" s="1">
        <v>1.60643E-2</v>
      </c>
      <c r="DE30" s="1">
        <v>1.48172E-3</v>
      </c>
      <c r="DF30" s="1">
        <v>1.25679E-2</v>
      </c>
      <c r="DG30" s="1">
        <v>20.5928</v>
      </c>
      <c r="DH30" s="1">
        <v>0.18944900000000001</v>
      </c>
      <c r="DI30" s="1">
        <v>7.8986500000000001E-2</v>
      </c>
      <c r="DJ30" s="1">
        <v>1.55391E-2</v>
      </c>
      <c r="DK30" s="1">
        <v>24.623200000000001</v>
      </c>
      <c r="DL30" s="1">
        <v>1.75392E-3</v>
      </c>
      <c r="DM30" s="1">
        <v>9.9999999999999995E-7</v>
      </c>
      <c r="DN30" s="1">
        <v>0.95921800000000002</v>
      </c>
      <c r="DO30" s="1">
        <v>0.961835</v>
      </c>
      <c r="DP30" s="1">
        <v>1.0368900000000001</v>
      </c>
      <c r="DQ30" s="1">
        <v>1.06603</v>
      </c>
      <c r="DR30" s="1">
        <v>1.0740700000000001</v>
      </c>
      <c r="DS30" s="1">
        <v>1.0469900000000001</v>
      </c>
      <c r="DT30" s="1">
        <v>1.0226999999999999</v>
      </c>
      <c r="DU30" s="1">
        <v>0.96031200000000005</v>
      </c>
      <c r="DV30" s="1">
        <v>1.0465500000000001</v>
      </c>
      <c r="DW30" s="1">
        <v>0.95799599999999996</v>
      </c>
      <c r="DX30" s="1">
        <v>0.95121900000000004</v>
      </c>
      <c r="DY30" s="1">
        <v>0.96155299999999999</v>
      </c>
      <c r="DZ30" s="1">
        <v>0.70266600000000001</v>
      </c>
      <c r="EA30" s="1">
        <v>0.59471700000000005</v>
      </c>
      <c r="EB30" s="1">
        <v>0.92492399999999997</v>
      </c>
      <c r="EC30" s="1">
        <v>0.95561600000000002</v>
      </c>
      <c r="ED30" s="1">
        <v>0.942353</v>
      </c>
      <c r="EE30" s="1">
        <v>0.97345999999999999</v>
      </c>
      <c r="EF30" s="1">
        <v>0.96572999999999998</v>
      </c>
      <c r="EG30" s="1">
        <v>0.464785</v>
      </c>
      <c r="EH30" s="1">
        <v>0.969611</v>
      </c>
      <c r="EI30" s="1">
        <v>0.93583899999999998</v>
      </c>
      <c r="EJ30" s="1">
        <v>0.32521</v>
      </c>
      <c r="EK30" s="1">
        <v>0.91306699999999996</v>
      </c>
      <c r="EL30" s="1">
        <v>0.99707900000000005</v>
      </c>
      <c r="EM30" s="1">
        <v>1.1933400000000001</v>
      </c>
      <c r="EN30" s="1">
        <v>1.0554300000000001</v>
      </c>
      <c r="EO30" s="1">
        <v>1.0279799999999999</v>
      </c>
      <c r="EP30" s="1">
        <v>1.0392300000000001</v>
      </c>
      <c r="EQ30" s="1">
        <v>1.0124299999999999</v>
      </c>
      <c r="ER30" s="1">
        <v>1.0144599999999999</v>
      </c>
      <c r="ES30" s="1">
        <v>1.27776</v>
      </c>
      <c r="ET30" s="1">
        <v>1.0208999999999999</v>
      </c>
      <c r="EU30" s="1">
        <v>0.99363800000000002</v>
      </c>
      <c r="EV30" s="1">
        <v>1.48821</v>
      </c>
      <c r="EW30" s="1">
        <v>0.98256699999999997</v>
      </c>
      <c r="EX30" s="1">
        <v>2.43903E-3</v>
      </c>
      <c r="EY30" s="1">
        <v>6.8281899999999996E-3</v>
      </c>
      <c r="EZ30" s="1">
        <v>1.48454E-2</v>
      </c>
      <c r="FA30" s="1">
        <v>3.9174500000000001E-2</v>
      </c>
      <c r="FB30" s="1">
        <v>2.43758E-2</v>
      </c>
      <c r="FC30" s="1">
        <v>2.7881700000000001E-5</v>
      </c>
      <c r="FD30" s="1">
        <v>6.7923799999999998E-3</v>
      </c>
      <c r="FE30" s="1">
        <v>3.52206E-3</v>
      </c>
      <c r="FF30" s="1">
        <v>0</v>
      </c>
      <c r="FG30" s="1">
        <v>7.23225E-3</v>
      </c>
      <c r="FH30" s="1">
        <v>1.72624E-3</v>
      </c>
      <c r="FI30" s="1">
        <v>3.9630100000000001E-2</v>
      </c>
      <c r="FJ30" s="1">
        <v>1.4145E-3</v>
      </c>
      <c r="FK30" s="1">
        <v>9.25562E-4</v>
      </c>
      <c r="FL30" s="1">
        <v>1.1302E-2</v>
      </c>
      <c r="FM30" s="1">
        <v>1.8374000000000001E-2</v>
      </c>
      <c r="FN30" s="1">
        <v>1.46091E-2</v>
      </c>
      <c r="FO30" s="1">
        <v>2.58303E-2</v>
      </c>
      <c r="FP30" s="1">
        <v>2.2312599999999998E-2</v>
      </c>
      <c r="FQ30" s="1">
        <v>5.6695900000000002E-4</v>
      </c>
      <c r="FR30" s="1">
        <v>3.0752499999999999E-2</v>
      </c>
      <c r="FS30" s="1">
        <v>9.1913499999999992E-3</v>
      </c>
      <c r="FT30" s="1">
        <v>3.2578199999999999E-4</v>
      </c>
      <c r="FU30" s="1">
        <v>7.40692E-3</v>
      </c>
      <c r="FV30" s="1">
        <v>0.99832100000000001</v>
      </c>
      <c r="FW30" s="1">
        <v>1.00135</v>
      </c>
      <c r="FX30" s="1">
        <v>0.98877599999999999</v>
      </c>
      <c r="FY30" s="1">
        <v>0.96449300000000004</v>
      </c>
      <c r="FZ30" s="1">
        <v>0.978715</v>
      </c>
      <c r="GA30" s="1">
        <v>1.0028699999999999</v>
      </c>
      <c r="GB30" s="1">
        <v>0.99629500000000004</v>
      </c>
      <c r="GC30" s="1">
        <v>0.99987599999999999</v>
      </c>
      <c r="GD30" s="1">
        <v>1.0085900000000001</v>
      </c>
      <c r="GE30" s="1">
        <v>0.99117200000000005</v>
      </c>
      <c r="GF30" s="1">
        <v>1.00335</v>
      </c>
      <c r="GG30" s="1">
        <v>0.96042300000000003</v>
      </c>
      <c r="GH30" s="1">
        <v>0.95274499999999995</v>
      </c>
      <c r="GI30" s="1">
        <v>1.13897</v>
      </c>
      <c r="GJ30" s="1">
        <v>1.06647</v>
      </c>
      <c r="GK30" s="1">
        <v>1.0362199999999999</v>
      </c>
      <c r="GL30" s="1">
        <v>1.0743199999999999</v>
      </c>
      <c r="GM30" s="1">
        <v>1.03328</v>
      </c>
      <c r="GN30" s="1">
        <v>1.0081500000000001</v>
      </c>
      <c r="GO30" s="1">
        <v>1.2220500000000001</v>
      </c>
      <c r="GP30" s="1">
        <v>1.0365500000000001</v>
      </c>
      <c r="GQ30" s="1">
        <v>0.93652000000000002</v>
      </c>
      <c r="GR30" s="1">
        <v>1.4127099999999999</v>
      </c>
      <c r="GS30" s="1">
        <v>0.90234700000000001</v>
      </c>
    </row>
    <row r="31" spans="1:201" x14ac:dyDescent="0.2">
      <c r="A31">
        <v>17</v>
      </c>
      <c r="B31" t="s">
        <v>204</v>
      </c>
      <c r="C31" s="2">
        <v>35.683999999999997</v>
      </c>
      <c r="D31" s="2">
        <v>0.13442999999999999</v>
      </c>
      <c r="E31" s="2">
        <v>1.8057999999999999E-6</v>
      </c>
      <c r="F31" s="2">
        <v>9.1584500000000003E-3</v>
      </c>
      <c r="G31" s="2">
        <v>1.6076000000000001E-6</v>
      </c>
      <c r="H31" s="2">
        <v>31.136800000000001</v>
      </c>
      <c r="I31" s="2">
        <v>0.204591</v>
      </c>
      <c r="J31" s="2">
        <v>0.37067299999999997</v>
      </c>
      <c r="K31" s="2">
        <v>1.5240399999999999E-2</v>
      </c>
      <c r="L31" s="2">
        <v>32.119300000000003</v>
      </c>
      <c r="M31" s="2">
        <v>6.6993499999999997E-3</v>
      </c>
      <c r="N31" s="2">
        <v>1.2358600000000001E-2</v>
      </c>
      <c r="O31" s="2">
        <v>99.693299999999994</v>
      </c>
      <c r="P31" s="1"/>
      <c r="Q31" s="3">
        <v>3.0170400000000002</v>
      </c>
      <c r="R31" s="3">
        <v>1.3395499999999999E-2</v>
      </c>
      <c r="S31" s="3">
        <v>1.14862E-7</v>
      </c>
      <c r="T31" s="3">
        <v>6.1221500000000005E-4</v>
      </c>
      <c r="U31" s="3">
        <v>1.08976E-7</v>
      </c>
      <c r="V31" s="3">
        <v>1.9810700000000001</v>
      </c>
      <c r="W31" s="3">
        <v>1.46514E-2</v>
      </c>
      <c r="X31" s="3">
        <v>4.6720400000000002E-2</v>
      </c>
      <c r="Y31" s="3">
        <v>1.0365400000000001E-3</v>
      </c>
      <c r="Z31" s="3">
        <v>2.9096899999999999</v>
      </c>
      <c r="AA31" s="3">
        <v>1.0982100000000001E-3</v>
      </c>
      <c r="AB31" s="3">
        <v>1.3330200000000001E-3</v>
      </c>
      <c r="AC31" s="3">
        <v>7.9866400000000004</v>
      </c>
      <c r="AD31" s="1"/>
      <c r="AE31" s="4">
        <v>3.84607E-3</v>
      </c>
      <c r="AF31" s="4">
        <v>6.8087999999999996E-2</v>
      </c>
      <c r="AG31" s="4">
        <v>0</v>
      </c>
      <c r="AH31" s="4">
        <v>1.6193900000000001</v>
      </c>
      <c r="AI31" s="4">
        <v>0</v>
      </c>
      <c r="AJ31" s="4">
        <v>4.1223099999999997E-3</v>
      </c>
      <c r="AK31" s="4">
        <v>8.9171399999999998E-2</v>
      </c>
      <c r="AL31" s="4">
        <v>3.4558600000000002E-2</v>
      </c>
      <c r="AM31" s="4">
        <v>0.81304900000000002</v>
      </c>
      <c r="AN31" s="4">
        <v>3.1687400000000002E-3</v>
      </c>
      <c r="AO31" s="4">
        <v>1.4729399999999999</v>
      </c>
      <c r="AP31" s="4">
        <v>0.45811600000000002</v>
      </c>
      <c r="AQ31" s="4"/>
      <c r="AR31" s="5">
        <v>483.358</v>
      </c>
      <c r="AS31" s="5">
        <v>183.208</v>
      </c>
      <c r="AT31" s="5">
        <v>238.47</v>
      </c>
      <c r="AU31" s="5">
        <v>95.608199999999997</v>
      </c>
      <c r="AV31" s="5">
        <v>84.370900000000006</v>
      </c>
      <c r="AW31" s="5">
        <v>265.17899999999997</v>
      </c>
      <c r="AX31" s="5">
        <v>121.18300000000001</v>
      </c>
      <c r="AY31" s="5">
        <v>129.012</v>
      </c>
      <c r="AZ31" s="5">
        <v>181.393</v>
      </c>
      <c r="BA31" s="5">
        <v>249.476</v>
      </c>
      <c r="BB31" s="5">
        <v>87.094499999999996</v>
      </c>
      <c r="BC31" s="5">
        <v>140.01900000000001</v>
      </c>
      <c r="BD31" s="4"/>
      <c r="BE31" s="4">
        <v>5.0291500000000003E-2</v>
      </c>
      <c r="BF31" s="4">
        <v>2.2504300000000001E-2</v>
      </c>
      <c r="BG31" s="4">
        <v>4.3290099999999998E-2</v>
      </c>
      <c r="BH31" s="4">
        <v>4.3781199999999999E-2</v>
      </c>
      <c r="BI31" s="4">
        <v>4.87041E-2</v>
      </c>
      <c r="BJ31" s="4">
        <v>5.5007E-2</v>
      </c>
      <c r="BK31" s="4">
        <v>4.3519500000000003E-2</v>
      </c>
      <c r="BL31" s="4">
        <v>2.25157E-2</v>
      </c>
      <c r="BM31" s="4">
        <v>3.6859999999999997E-2</v>
      </c>
      <c r="BN31" s="4">
        <v>3.1849000000000002E-2</v>
      </c>
      <c r="BO31" s="4">
        <v>2.9173899999999999E-2</v>
      </c>
      <c r="BP31" s="4">
        <v>1.6496E-2</v>
      </c>
      <c r="BR31" s="1">
        <v>342964</v>
      </c>
      <c r="BS31" s="1">
        <v>1094.4000000000001</v>
      </c>
      <c r="BT31" s="1">
        <v>-124.9</v>
      </c>
      <c r="BU31" s="1">
        <v>20</v>
      </c>
      <c r="BV31" s="1">
        <v>-15</v>
      </c>
      <c r="BW31" s="1">
        <v>150105</v>
      </c>
      <c r="BX31" s="1">
        <v>569.70000000000005</v>
      </c>
      <c r="BY31" s="1">
        <v>2123.9</v>
      </c>
      <c r="BZ31" s="1">
        <v>75</v>
      </c>
      <c r="CA31" s="1">
        <v>251594</v>
      </c>
      <c r="CB31" s="1">
        <v>20</v>
      </c>
      <c r="CC31" s="1">
        <v>104.9</v>
      </c>
      <c r="CD31" s="1">
        <v>2597.2399999999998</v>
      </c>
      <c r="CE31" s="1">
        <v>1119.4000000000001</v>
      </c>
      <c r="CF31" s="1">
        <v>1896.55</v>
      </c>
      <c r="CG31" s="1">
        <v>304.85000000000002</v>
      </c>
      <c r="CH31" s="1">
        <v>237.4</v>
      </c>
      <c r="CI31" s="1">
        <v>1563.45</v>
      </c>
      <c r="CJ31" s="1">
        <v>489.75799999999998</v>
      </c>
      <c r="CK31" s="1">
        <v>555.08000000000004</v>
      </c>
      <c r="CL31" s="1">
        <v>2194.66</v>
      </c>
      <c r="CM31" s="1">
        <v>1383.77</v>
      </c>
      <c r="CN31" s="1">
        <v>337.3</v>
      </c>
      <c r="CO31" s="1">
        <v>871.77800000000002</v>
      </c>
      <c r="CP31" s="1">
        <v>0.73639600000000005</v>
      </c>
      <c r="CQ31" s="1">
        <v>3.2226099999999999E-3</v>
      </c>
      <c r="CR31" s="1">
        <v>-2.1081100000000001E-4</v>
      </c>
      <c r="CS31" s="1">
        <v>8.6625099999999998E-5</v>
      </c>
      <c r="CT31" s="1">
        <v>-7.9232899999999998E-5</v>
      </c>
      <c r="CU31" s="1">
        <v>0.37406499999999998</v>
      </c>
      <c r="CV31" s="1">
        <v>4.3821399999999996E-3</v>
      </c>
      <c r="CW31" s="1">
        <v>6.1518600000000003E-3</v>
      </c>
      <c r="CX31" s="1">
        <v>1.9824999999999999E-4</v>
      </c>
      <c r="CY31" s="1">
        <v>1.32328</v>
      </c>
      <c r="CZ31" s="1">
        <v>4.0241300000000001E-4</v>
      </c>
      <c r="DA31" s="1">
        <v>9.1124299999999995E-4</v>
      </c>
      <c r="DB31" s="1">
        <v>17.46</v>
      </c>
      <c r="DC31" s="1">
        <v>6.19064E-2</v>
      </c>
      <c r="DD31" s="1">
        <v>9.9999999999999995E-7</v>
      </c>
      <c r="DE31" s="1">
        <v>5.9268899999999998E-3</v>
      </c>
      <c r="DF31" s="1">
        <v>9.9999999999999995E-7</v>
      </c>
      <c r="DG31" s="1">
        <v>20.478999999999999</v>
      </c>
      <c r="DH31" s="1">
        <v>0.15324299999999999</v>
      </c>
      <c r="DI31" s="1">
        <v>0.18252599999999999</v>
      </c>
      <c r="DJ31" s="1">
        <v>1.1109900000000001E-2</v>
      </c>
      <c r="DK31" s="1">
        <v>24.308599999999998</v>
      </c>
      <c r="DL31" s="1">
        <v>3.5078399999999999E-3</v>
      </c>
      <c r="DM31" s="1">
        <v>1.12903E-2</v>
      </c>
      <c r="DN31" s="1">
        <v>0.95971799999999996</v>
      </c>
      <c r="DO31" s="1">
        <v>0.96233400000000002</v>
      </c>
      <c r="DP31" s="1">
        <v>1.0374699999999999</v>
      </c>
      <c r="DQ31" s="1">
        <v>1.0666500000000001</v>
      </c>
      <c r="DR31" s="1">
        <v>1.0746899999999999</v>
      </c>
      <c r="DS31" s="1">
        <v>1.04762</v>
      </c>
      <c r="DT31" s="1">
        <v>1.0233000000000001</v>
      </c>
      <c r="DU31" s="1">
        <v>0.960808</v>
      </c>
      <c r="DV31" s="1">
        <v>1.04721</v>
      </c>
      <c r="DW31" s="1">
        <v>0.95852400000000004</v>
      </c>
      <c r="DX31" s="1">
        <v>0.95170900000000003</v>
      </c>
      <c r="DY31" s="1">
        <v>0.96207600000000004</v>
      </c>
      <c r="DZ31" s="1">
        <v>0.70267800000000002</v>
      </c>
      <c r="EA31" s="1">
        <v>0.59504199999999996</v>
      </c>
      <c r="EB31" s="1">
        <v>0.92527499999999996</v>
      </c>
      <c r="EC31" s="1">
        <v>0.95586099999999996</v>
      </c>
      <c r="ED31" s="1">
        <v>0.94263399999999997</v>
      </c>
      <c r="EE31" s="1">
        <v>0.97362000000000004</v>
      </c>
      <c r="EF31" s="1">
        <v>0.96593700000000005</v>
      </c>
      <c r="EG31" s="1">
        <v>0.465862</v>
      </c>
      <c r="EH31" s="1">
        <v>0.96981099999999998</v>
      </c>
      <c r="EI31" s="1">
        <v>0.93560600000000005</v>
      </c>
      <c r="EJ31" s="1">
        <v>0.32617600000000002</v>
      </c>
      <c r="EK31" s="1">
        <v>0.91278899999999996</v>
      </c>
      <c r="EL31" s="1">
        <v>0.99706099999999998</v>
      </c>
      <c r="EM31" s="1">
        <v>1.19269</v>
      </c>
      <c r="EN31" s="1">
        <v>1.0550299999999999</v>
      </c>
      <c r="EO31" s="1">
        <v>1.02772</v>
      </c>
      <c r="EP31" s="1">
        <v>1.0389200000000001</v>
      </c>
      <c r="EQ31" s="1">
        <v>1.0122599999999999</v>
      </c>
      <c r="ER31" s="1">
        <v>1.01424</v>
      </c>
      <c r="ES31" s="1">
        <v>1.2747999999999999</v>
      </c>
      <c r="ET31" s="1">
        <v>1.0206900000000001</v>
      </c>
      <c r="EU31" s="1">
        <v>0.99388500000000002</v>
      </c>
      <c r="EV31" s="1">
        <v>1.4838</v>
      </c>
      <c r="EW31" s="1">
        <v>0.98286600000000002</v>
      </c>
      <c r="EX31" s="1">
        <v>2.40822E-3</v>
      </c>
      <c r="EY31" s="1">
        <v>6.8724800000000003E-3</v>
      </c>
      <c r="EZ31" s="1">
        <v>1.4803999999999999E-2</v>
      </c>
      <c r="FA31" s="1">
        <v>3.91525E-2</v>
      </c>
      <c r="FB31" s="1">
        <v>2.43074E-2</v>
      </c>
      <c r="FC31" s="1">
        <v>2.0049400000000002E-5</v>
      </c>
      <c r="FD31" s="1">
        <v>6.7923000000000002E-3</v>
      </c>
      <c r="FE31" s="1">
        <v>3.5592800000000002E-3</v>
      </c>
      <c r="FF31" s="1">
        <v>0</v>
      </c>
      <c r="FG31" s="1">
        <v>7.1610700000000003E-3</v>
      </c>
      <c r="FH31" s="1">
        <v>1.76451E-3</v>
      </c>
      <c r="FI31" s="1">
        <v>3.90456E-2</v>
      </c>
      <c r="FJ31" s="1">
        <v>1.4094299999999999E-3</v>
      </c>
      <c r="FK31" s="1">
        <v>9.2322200000000002E-4</v>
      </c>
      <c r="FL31" s="1">
        <v>1.13296E-2</v>
      </c>
      <c r="FM31" s="1">
        <v>1.8430100000000001E-2</v>
      </c>
      <c r="FN31" s="1">
        <v>1.46479E-2</v>
      </c>
      <c r="FO31" s="1">
        <v>2.5916499999999999E-2</v>
      </c>
      <c r="FP31" s="1">
        <v>2.2389699999999998E-2</v>
      </c>
      <c r="FQ31" s="1">
        <v>5.6666500000000005E-4</v>
      </c>
      <c r="FR31" s="1">
        <v>3.0863499999999999E-2</v>
      </c>
      <c r="FS31" s="1">
        <v>9.1752599999999993E-3</v>
      </c>
      <c r="FT31" s="1">
        <v>3.2578000000000001E-4</v>
      </c>
      <c r="FU31" s="1">
        <v>7.3823200000000004E-3</v>
      </c>
      <c r="FV31" s="1">
        <v>0.99835700000000005</v>
      </c>
      <c r="FW31" s="1">
        <v>1.0013099999999999</v>
      </c>
      <c r="FX31" s="1">
        <v>0.98878900000000003</v>
      </c>
      <c r="FY31" s="1">
        <v>0.96446200000000004</v>
      </c>
      <c r="FZ31" s="1">
        <v>0.97874300000000003</v>
      </c>
      <c r="GA31" s="1">
        <v>1.0027900000000001</v>
      </c>
      <c r="GB31" s="1">
        <v>0.99621999999999999</v>
      </c>
      <c r="GC31" s="1">
        <v>0.99983900000000003</v>
      </c>
      <c r="GD31" s="1">
        <v>1.00848</v>
      </c>
      <c r="GE31" s="1">
        <v>0.99125700000000005</v>
      </c>
      <c r="GF31" s="1">
        <v>1.0033099999999999</v>
      </c>
      <c r="GG31" s="1">
        <v>0.960982</v>
      </c>
      <c r="GH31" s="1">
        <v>0.95325800000000005</v>
      </c>
      <c r="GI31" s="1">
        <v>1.13889</v>
      </c>
      <c r="GJ31" s="1">
        <v>1.0666899999999999</v>
      </c>
      <c r="GK31" s="1">
        <v>1.03653</v>
      </c>
      <c r="GL31" s="1">
        <v>1.0746500000000001</v>
      </c>
      <c r="GM31" s="1">
        <v>1.03366</v>
      </c>
      <c r="GN31" s="1">
        <v>1.0084500000000001</v>
      </c>
      <c r="GO31" s="1">
        <v>1.2198100000000001</v>
      </c>
      <c r="GP31" s="1">
        <v>1.03688</v>
      </c>
      <c r="GQ31" s="1">
        <v>0.93735000000000002</v>
      </c>
      <c r="GR31" s="1">
        <v>1.4092</v>
      </c>
      <c r="GS31" s="1">
        <v>0.90363800000000005</v>
      </c>
    </row>
    <row r="32" spans="1:201" x14ac:dyDescent="0.2">
      <c r="A32">
        <v>18</v>
      </c>
      <c r="B32" t="s">
        <v>205</v>
      </c>
      <c r="C32" s="2">
        <v>35.692599999999999</v>
      </c>
      <c r="D32" s="2">
        <v>1.3345400000000001</v>
      </c>
      <c r="E32" s="2">
        <v>3.2756599999999997E-2</v>
      </c>
      <c r="F32" s="2">
        <v>1.55136E-6</v>
      </c>
      <c r="G32" s="2">
        <v>1.1584799999999999E-2</v>
      </c>
      <c r="H32" s="2">
        <v>29.843699999999998</v>
      </c>
      <c r="I32" s="2">
        <v>7.1948100000000001E-2</v>
      </c>
      <c r="J32" s="2">
        <v>0.15160399999999999</v>
      </c>
      <c r="K32" s="2">
        <v>1.5249800000000001E-2</v>
      </c>
      <c r="L32" s="2">
        <v>32.802599999999998</v>
      </c>
      <c r="M32" s="2">
        <v>1.1621299999999999E-2</v>
      </c>
      <c r="N32" s="2">
        <v>1.64949E-2</v>
      </c>
      <c r="O32" s="2">
        <v>99.984700000000004</v>
      </c>
      <c r="P32" s="1"/>
      <c r="Q32" s="3">
        <v>2.9959799999999999</v>
      </c>
      <c r="R32" s="3">
        <v>0.132022</v>
      </c>
      <c r="S32" s="3">
        <v>2.0685199999999999E-3</v>
      </c>
      <c r="T32" s="3">
        <v>1.02955E-7</v>
      </c>
      <c r="U32" s="3">
        <v>7.7963800000000003E-4</v>
      </c>
      <c r="V32" s="3">
        <v>1.8850800000000001</v>
      </c>
      <c r="W32" s="3">
        <v>5.1152200000000002E-3</v>
      </c>
      <c r="X32" s="3">
        <v>1.8970500000000001E-2</v>
      </c>
      <c r="Y32" s="3">
        <v>1.02969E-3</v>
      </c>
      <c r="Z32" s="3">
        <v>2.9501300000000001</v>
      </c>
      <c r="AA32" s="3">
        <v>1.8913000000000001E-3</v>
      </c>
      <c r="AB32" s="3">
        <v>1.76632E-3</v>
      </c>
      <c r="AC32" s="3">
        <v>7.9948399999999999</v>
      </c>
      <c r="AD32" s="1"/>
      <c r="AE32" s="4">
        <v>3.8474E-3</v>
      </c>
      <c r="AF32" s="4">
        <v>1.35745E-2</v>
      </c>
      <c r="AG32" s="4">
        <v>0.449073</v>
      </c>
      <c r="AH32" s="4">
        <v>0</v>
      </c>
      <c r="AI32" s="4">
        <v>1.39876</v>
      </c>
      <c r="AJ32" s="4">
        <v>4.21558E-3</v>
      </c>
      <c r="AK32" s="4">
        <v>0.225079</v>
      </c>
      <c r="AL32" s="4">
        <v>6.8965600000000002E-2</v>
      </c>
      <c r="AM32" s="4">
        <v>0.81835500000000005</v>
      </c>
      <c r="AN32" s="4">
        <v>3.1398400000000001E-3</v>
      </c>
      <c r="AO32" s="4">
        <v>0.80779400000000001</v>
      </c>
      <c r="AP32" s="4">
        <v>0.35101100000000002</v>
      </c>
      <c r="AQ32" s="4"/>
      <c r="AR32" s="5">
        <v>483.09500000000003</v>
      </c>
      <c r="AS32" s="5">
        <v>185.04400000000001</v>
      </c>
      <c r="AT32" s="5">
        <v>236.73500000000001</v>
      </c>
      <c r="AU32" s="5">
        <v>105.30200000000001</v>
      </c>
      <c r="AV32" s="5">
        <v>82.119600000000005</v>
      </c>
      <c r="AW32" s="5">
        <v>263.202</v>
      </c>
      <c r="AX32" s="5">
        <v>123.38</v>
      </c>
      <c r="AY32" s="5">
        <v>140.11099999999999</v>
      </c>
      <c r="AZ32" s="5">
        <v>182.59700000000001</v>
      </c>
      <c r="BA32" s="5">
        <v>263.77800000000002</v>
      </c>
      <c r="BB32" s="5">
        <v>82.465699999999998</v>
      </c>
      <c r="BC32" s="5">
        <v>141.88</v>
      </c>
      <c r="BD32" s="4"/>
      <c r="BE32" s="4">
        <v>5.0311500000000002E-2</v>
      </c>
      <c r="BF32" s="4">
        <v>2.2594599999999999E-2</v>
      </c>
      <c r="BG32" s="4">
        <v>4.3105200000000003E-2</v>
      </c>
      <c r="BH32" s="4">
        <v>4.8411099999999999E-2</v>
      </c>
      <c r="BI32" s="4">
        <v>4.7566999999999998E-2</v>
      </c>
      <c r="BJ32" s="4">
        <v>5.4690999999999997E-2</v>
      </c>
      <c r="BK32" s="4">
        <v>4.4407000000000002E-2</v>
      </c>
      <c r="BL32" s="4">
        <v>2.4287E-2</v>
      </c>
      <c r="BM32" s="4">
        <v>3.7127500000000001E-2</v>
      </c>
      <c r="BN32" s="4">
        <v>3.37311E-2</v>
      </c>
      <c r="BO32" s="4">
        <v>2.7381699999999998E-2</v>
      </c>
      <c r="BP32" s="4">
        <v>1.6728300000000002E-2</v>
      </c>
      <c r="BR32" s="1">
        <v>342724</v>
      </c>
      <c r="BS32" s="1">
        <v>10929.5</v>
      </c>
      <c r="BT32" s="1">
        <v>179.9</v>
      </c>
      <c r="BU32" s="1">
        <v>-30</v>
      </c>
      <c r="BV32" s="1">
        <v>20</v>
      </c>
      <c r="BW32" s="1">
        <v>143623</v>
      </c>
      <c r="BX32" s="1">
        <v>199.9</v>
      </c>
      <c r="BY32" s="1">
        <v>874.6</v>
      </c>
      <c r="BZ32" s="1">
        <v>75</v>
      </c>
      <c r="CA32" s="1">
        <v>256517</v>
      </c>
      <c r="CB32" s="1">
        <v>35</v>
      </c>
      <c r="CC32" s="1">
        <v>139.9</v>
      </c>
      <c r="CD32" s="1">
        <v>2594.41</v>
      </c>
      <c r="CE32" s="1">
        <v>1141.95</v>
      </c>
      <c r="CF32" s="1">
        <v>1869.05</v>
      </c>
      <c r="CG32" s="1">
        <v>369.8</v>
      </c>
      <c r="CH32" s="1">
        <v>224.9</v>
      </c>
      <c r="CI32" s="1">
        <v>1540.22</v>
      </c>
      <c r="CJ32" s="1">
        <v>507.67500000000001</v>
      </c>
      <c r="CK32" s="1">
        <v>654.70000000000005</v>
      </c>
      <c r="CL32" s="1">
        <v>2223.89</v>
      </c>
      <c r="CM32" s="1">
        <v>1546.97</v>
      </c>
      <c r="CN32" s="1">
        <v>302.39999999999998</v>
      </c>
      <c r="CO32" s="1">
        <v>895.11099999999999</v>
      </c>
      <c r="CP32" s="1">
        <v>0.73588100000000001</v>
      </c>
      <c r="CQ32" s="1">
        <v>3.2183499999999997E-2</v>
      </c>
      <c r="CR32" s="1">
        <v>3.0364200000000002E-4</v>
      </c>
      <c r="CS32" s="1">
        <v>-1.2993799999999999E-4</v>
      </c>
      <c r="CT32" s="1">
        <v>1.0564399999999999E-4</v>
      </c>
      <c r="CU32" s="1">
        <v>0.35791299999999998</v>
      </c>
      <c r="CV32" s="1">
        <v>1.5376299999999999E-3</v>
      </c>
      <c r="CW32" s="1">
        <v>2.5332699999999998E-3</v>
      </c>
      <c r="CX32" s="1">
        <v>1.9824999999999999E-4</v>
      </c>
      <c r="CY32" s="1">
        <v>1.34917</v>
      </c>
      <c r="CZ32" s="1">
        <v>7.0422300000000002E-4</v>
      </c>
      <c r="DA32" s="1">
        <v>1.21528E-3</v>
      </c>
      <c r="DB32" s="1">
        <v>17.447700000000001</v>
      </c>
      <c r="DC32" s="1">
        <v>0.61824400000000002</v>
      </c>
      <c r="DD32" s="1">
        <v>1.8084900000000001E-2</v>
      </c>
      <c r="DE32" s="1">
        <v>9.9999999999999995E-7</v>
      </c>
      <c r="DF32" s="1">
        <v>7.1816700000000002E-3</v>
      </c>
      <c r="DG32" s="1">
        <v>19.5946</v>
      </c>
      <c r="DH32" s="1">
        <v>5.3770999999999999E-2</v>
      </c>
      <c r="DI32" s="1">
        <v>7.5162199999999998E-2</v>
      </c>
      <c r="DJ32" s="1">
        <v>1.1109900000000001E-2</v>
      </c>
      <c r="DK32" s="1">
        <v>24.784199999999998</v>
      </c>
      <c r="DL32" s="1">
        <v>6.1387100000000003E-3</v>
      </c>
      <c r="DM32" s="1">
        <v>1.5057299999999999E-2</v>
      </c>
      <c r="DN32" s="1">
        <v>0.96093399999999995</v>
      </c>
      <c r="DO32" s="1">
        <v>0.96354600000000001</v>
      </c>
      <c r="DP32" s="1">
        <v>1.0388900000000001</v>
      </c>
      <c r="DQ32" s="1">
        <v>1.0681499999999999</v>
      </c>
      <c r="DR32" s="1">
        <v>1.0761799999999999</v>
      </c>
      <c r="DS32" s="1">
        <v>1.04915</v>
      </c>
      <c r="DT32" s="1">
        <v>1.02477</v>
      </c>
      <c r="DU32" s="1">
        <v>0.96201400000000004</v>
      </c>
      <c r="DV32" s="1">
        <v>1.0487899999999999</v>
      </c>
      <c r="DW32" s="1">
        <v>0.95980500000000002</v>
      </c>
      <c r="DX32" s="1">
        <v>0.95289999999999997</v>
      </c>
      <c r="DY32" s="1">
        <v>0.96334799999999998</v>
      </c>
      <c r="DZ32" s="1">
        <v>0.70288899999999999</v>
      </c>
      <c r="EA32" s="1">
        <v>0.59933499999999995</v>
      </c>
      <c r="EB32" s="1">
        <v>0.92465299999999995</v>
      </c>
      <c r="EC32" s="1">
        <v>0.95545999999999998</v>
      </c>
      <c r="ED32" s="1">
        <v>0.94214900000000001</v>
      </c>
      <c r="EE32" s="1">
        <v>0.97337600000000002</v>
      </c>
      <c r="EF32" s="1">
        <v>0.96561799999999998</v>
      </c>
      <c r="EG32" s="1">
        <v>0.469557</v>
      </c>
      <c r="EH32" s="1">
        <v>0.970356</v>
      </c>
      <c r="EI32" s="1">
        <v>0.93570299999999995</v>
      </c>
      <c r="EJ32" s="1">
        <v>0.32944800000000002</v>
      </c>
      <c r="EK32" s="1">
        <v>0.91291900000000004</v>
      </c>
      <c r="EL32" s="1">
        <v>0.99676299999999995</v>
      </c>
      <c r="EM32" s="1">
        <v>1.18415</v>
      </c>
      <c r="EN32" s="1">
        <v>1.0557399999999999</v>
      </c>
      <c r="EO32" s="1">
        <v>1.0281499999999999</v>
      </c>
      <c r="EP32" s="1">
        <v>1.03945</v>
      </c>
      <c r="EQ32" s="1">
        <v>1.0125200000000001</v>
      </c>
      <c r="ER32" s="1">
        <v>1.01458</v>
      </c>
      <c r="ES32" s="1">
        <v>1.2647699999999999</v>
      </c>
      <c r="ET32" s="1">
        <v>1.0201199999999999</v>
      </c>
      <c r="EU32" s="1">
        <v>0.99378200000000005</v>
      </c>
      <c r="EV32" s="1">
        <v>1.46906</v>
      </c>
      <c r="EW32" s="1">
        <v>0.98272599999999999</v>
      </c>
      <c r="EX32" s="1">
        <v>2.4411799999999998E-3</v>
      </c>
      <c r="EY32" s="1">
        <v>6.9071599999999999E-3</v>
      </c>
      <c r="EZ32" s="1">
        <v>1.3941800000000001E-2</v>
      </c>
      <c r="FA32" s="1">
        <v>3.7075799999999999E-2</v>
      </c>
      <c r="FB32" s="1">
        <v>2.2898100000000001E-2</v>
      </c>
      <c r="FC32" s="1">
        <v>2.0176299999999999E-5</v>
      </c>
      <c r="FD32" s="1">
        <v>6.4470100000000004E-3</v>
      </c>
      <c r="FE32" s="1">
        <v>3.7170200000000001E-3</v>
      </c>
      <c r="FF32" s="1">
        <v>0</v>
      </c>
      <c r="FG32" s="1">
        <v>6.7968000000000004E-3</v>
      </c>
      <c r="FH32" s="1">
        <v>1.8226399999999999E-3</v>
      </c>
      <c r="FI32" s="1">
        <v>3.9522799999999997E-2</v>
      </c>
      <c r="FJ32" s="1">
        <v>1.40087E-3</v>
      </c>
      <c r="FK32" s="1">
        <v>9.2645399999999995E-4</v>
      </c>
      <c r="FL32" s="1">
        <v>1.1185199999999999E-2</v>
      </c>
      <c r="FM32" s="1">
        <v>1.8261099999999999E-2</v>
      </c>
      <c r="FN32" s="1">
        <v>1.44834E-2</v>
      </c>
      <c r="FO32" s="1">
        <v>2.5899499999999999E-2</v>
      </c>
      <c r="FP32" s="1">
        <v>2.22621E-2</v>
      </c>
      <c r="FQ32" s="1">
        <v>5.6862999999999998E-4</v>
      </c>
      <c r="FR32" s="1">
        <v>3.1207100000000002E-2</v>
      </c>
      <c r="FS32" s="1">
        <v>9.0911099999999995E-3</v>
      </c>
      <c r="FT32" s="1">
        <v>3.2710500000000001E-4</v>
      </c>
      <c r="FU32" s="1">
        <v>7.3236100000000004E-3</v>
      </c>
      <c r="FV32" s="1">
        <v>0.998332</v>
      </c>
      <c r="FW32" s="1">
        <v>1.0012700000000001</v>
      </c>
      <c r="FX32" s="1">
        <v>0.98975999999999997</v>
      </c>
      <c r="FY32" s="1">
        <v>0.96651399999999998</v>
      </c>
      <c r="FZ32" s="1">
        <v>0.98022799999999999</v>
      </c>
      <c r="GA32" s="1">
        <v>1.00281</v>
      </c>
      <c r="GB32" s="1">
        <v>0.99667799999999995</v>
      </c>
      <c r="GC32" s="1">
        <v>0.99968000000000001</v>
      </c>
      <c r="GD32" s="1">
        <v>1.00814</v>
      </c>
      <c r="GE32" s="1">
        <v>0.99169499999999999</v>
      </c>
      <c r="GF32" s="1">
        <v>1.00325</v>
      </c>
      <c r="GG32" s="1">
        <v>0.96059799999999995</v>
      </c>
      <c r="GH32" s="1">
        <v>0.95415700000000003</v>
      </c>
      <c r="GI32" s="1">
        <v>1.1321099999999999</v>
      </c>
      <c r="GJ32" s="1">
        <v>1.06992</v>
      </c>
      <c r="GK32" s="1">
        <v>1.0406299999999999</v>
      </c>
      <c r="GL32" s="1">
        <v>1.07833</v>
      </c>
      <c r="GM32" s="1">
        <v>1.0354399999999999</v>
      </c>
      <c r="GN32" s="1">
        <v>1.0106999999999999</v>
      </c>
      <c r="GO32" s="1">
        <v>1.21153</v>
      </c>
      <c r="GP32" s="1">
        <v>1.0375099999999999</v>
      </c>
      <c r="GQ32" s="1">
        <v>0.93891899999999995</v>
      </c>
      <c r="GR32" s="1">
        <v>1.3968700000000001</v>
      </c>
      <c r="GS32" s="1">
        <v>0.90434099999999995</v>
      </c>
    </row>
    <row r="33" spans="1:201" x14ac:dyDescent="0.2">
      <c r="A33">
        <v>19</v>
      </c>
      <c r="B33" t="s">
        <v>206</v>
      </c>
      <c r="C33" s="2">
        <v>36.216700000000003</v>
      </c>
      <c r="D33" s="2">
        <v>2.2385999999999999</v>
      </c>
      <c r="E33" s="2">
        <v>4.5608500000000003E-2</v>
      </c>
      <c r="F33" s="2">
        <v>9.2298399999999996E-3</v>
      </c>
      <c r="G33" s="2">
        <v>1.45267E-2</v>
      </c>
      <c r="H33" s="2">
        <v>28.5002</v>
      </c>
      <c r="I33" s="2">
        <v>5.22672E-2</v>
      </c>
      <c r="J33" s="2">
        <v>0.15815699999999999</v>
      </c>
      <c r="K33" s="2">
        <v>2.5414599999999999E-2</v>
      </c>
      <c r="L33" s="2">
        <v>33.209899999999998</v>
      </c>
      <c r="M33" s="2">
        <v>9.8671799999999997E-3</v>
      </c>
      <c r="N33" s="2">
        <v>1.0973099999999999E-6</v>
      </c>
      <c r="O33" s="2">
        <v>100.48</v>
      </c>
      <c r="P33" s="1"/>
      <c r="Q33" s="3">
        <v>3.0065499999999998</v>
      </c>
      <c r="R33" s="3">
        <v>0.219023</v>
      </c>
      <c r="S33" s="3">
        <v>2.8484299999999999E-3</v>
      </c>
      <c r="T33" s="3">
        <v>6.0579799999999995E-4</v>
      </c>
      <c r="U33" s="3">
        <v>9.6687599999999998E-4</v>
      </c>
      <c r="V33" s="3">
        <v>1.78043</v>
      </c>
      <c r="W33" s="3">
        <v>3.6751399999999999E-3</v>
      </c>
      <c r="X33" s="3">
        <v>1.9572900000000001E-2</v>
      </c>
      <c r="Y33" s="3">
        <v>1.69717E-3</v>
      </c>
      <c r="Z33" s="3">
        <v>2.9539300000000002</v>
      </c>
      <c r="AA33" s="3">
        <v>1.58818E-3</v>
      </c>
      <c r="AB33" s="3">
        <v>1.1621000000000001E-7</v>
      </c>
      <c r="AC33" s="3">
        <v>7.9908799999999998</v>
      </c>
      <c r="AD33" s="1"/>
      <c r="AE33" s="4">
        <v>3.8203299999999998E-3</v>
      </c>
      <c r="AF33" s="4">
        <v>1.0093100000000001E-2</v>
      </c>
      <c r="AG33" s="4">
        <v>0.32489899999999999</v>
      </c>
      <c r="AH33" s="4">
        <v>1.5926800000000001</v>
      </c>
      <c r="AI33" s="4">
        <v>1.1065199999999999</v>
      </c>
      <c r="AJ33" s="4">
        <v>4.3203499999999997E-3</v>
      </c>
      <c r="AK33" s="4">
        <v>0.294095</v>
      </c>
      <c r="AL33" s="4">
        <v>6.5164899999999998E-2</v>
      </c>
      <c r="AM33" s="4">
        <v>0.487425</v>
      </c>
      <c r="AN33" s="4">
        <v>3.1205500000000001E-3</v>
      </c>
      <c r="AO33" s="4">
        <v>0.95644099999999999</v>
      </c>
      <c r="AP33" s="4">
        <v>0</v>
      </c>
      <c r="AQ33" s="4"/>
      <c r="AR33" s="5">
        <v>494.02</v>
      </c>
      <c r="AS33" s="5">
        <v>187.56399999999999</v>
      </c>
      <c r="AT33" s="5">
        <v>235.667</v>
      </c>
      <c r="AU33" s="5">
        <v>93.979600000000005</v>
      </c>
      <c r="AV33" s="5">
        <v>80.7</v>
      </c>
      <c r="AW33" s="5">
        <v>267.64100000000002</v>
      </c>
      <c r="AX33" s="5">
        <v>119.04900000000001</v>
      </c>
      <c r="AY33" s="5">
        <v>136.05799999999999</v>
      </c>
      <c r="AZ33" s="5">
        <v>180.05799999999999</v>
      </c>
      <c r="BA33" s="5">
        <v>247.989</v>
      </c>
      <c r="BB33" s="5">
        <v>84.098500000000001</v>
      </c>
      <c r="BC33" s="5">
        <v>144.89699999999999</v>
      </c>
      <c r="BD33" s="4"/>
      <c r="BE33" s="4">
        <v>5.1474199999999998E-2</v>
      </c>
      <c r="BF33" s="4">
        <v>2.2786600000000001E-2</v>
      </c>
      <c r="BG33" s="4">
        <v>4.30281E-2</v>
      </c>
      <c r="BH33" s="4">
        <v>4.3370800000000001E-2</v>
      </c>
      <c r="BI33" s="4">
        <v>4.6892299999999998E-2</v>
      </c>
      <c r="BJ33" s="4">
        <v>5.5710799999999998E-2</v>
      </c>
      <c r="BK33" s="4">
        <v>4.2942300000000003E-2</v>
      </c>
      <c r="BL33" s="4">
        <v>2.3412599999999999E-2</v>
      </c>
      <c r="BM33" s="4">
        <v>3.66381E-2</v>
      </c>
      <c r="BN33" s="4">
        <v>3.1775900000000003E-2</v>
      </c>
      <c r="BO33" s="4">
        <v>2.7660500000000001E-2</v>
      </c>
      <c r="BP33" s="4">
        <v>1.7112700000000002E-2</v>
      </c>
      <c r="BR33" s="1">
        <v>347587</v>
      </c>
      <c r="BS33" s="1">
        <v>18426.599999999999</v>
      </c>
      <c r="BT33" s="1">
        <v>249.8</v>
      </c>
      <c r="BU33" s="1">
        <v>20</v>
      </c>
      <c r="BV33" s="1">
        <v>25</v>
      </c>
      <c r="BW33" s="1">
        <v>136918</v>
      </c>
      <c r="BX33" s="1">
        <v>144.9</v>
      </c>
      <c r="BY33" s="1">
        <v>919.1</v>
      </c>
      <c r="BZ33" s="1">
        <v>124.9</v>
      </c>
      <c r="CA33" s="1">
        <v>259181</v>
      </c>
      <c r="CB33" s="1">
        <v>30</v>
      </c>
      <c r="CC33" s="1">
        <v>-59.9</v>
      </c>
      <c r="CD33" s="1">
        <v>2714.44</v>
      </c>
      <c r="CE33" s="1">
        <v>1173.8499999999999</v>
      </c>
      <c r="CF33" s="1">
        <v>1853.15</v>
      </c>
      <c r="CG33" s="1">
        <v>294.7</v>
      </c>
      <c r="CH33" s="1">
        <v>217.3</v>
      </c>
      <c r="CI33" s="1">
        <v>1593.4</v>
      </c>
      <c r="CJ33" s="1">
        <v>472.892</v>
      </c>
      <c r="CK33" s="1">
        <v>617.67999999999995</v>
      </c>
      <c r="CL33" s="1">
        <v>2163.56</v>
      </c>
      <c r="CM33" s="1">
        <v>1368</v>
      </c>
      <c r="CN33" s="1">
        <v>314.64999999999998</v>
      </c>
      <c r="CO33" s="1">
        <v>934.05600000000004</v>
      </c>
      <c r="CP33" s="1">
        <v>0.74632500000000002</v>
      </c>
      <c r="CQ33" s="1">
        <v>5.4259700000000001E-2</v>
      </c>
      <c r="CR33" s="1">
        <v>4.2162200000000002E-4</v>
      </c>
      <c r="CS33" s="1">
        <v>8.6625099999999998E-5</v>
      </c>
      <c r="CT33" s="1">
        <v>1.3205500000000001E-4</v>
      </c>
      <c r="CU33" s="1">
        <v>0.34120299999999998</v>
      </c>
      <c r="CV33" s="1">
        <v>1.1145700000000001E-3</v>
      </c>
      <c r="CW33" s="1">
        <v>2.6621700000000002E-3</v>
      </c>
      <c r="CX33" s="1">
        <v>3.3015300000000002E-4</v>
      </c>
      <c r="CY33" s="1">
        <v>1.3631800000000001</v>
      </c>
      <c r="CZ33" s="1">
        <v>6.0362000000000002E-4</v>
      </c>
      <c r="DA33" s="1">
        <v>-5.2033799999999996E-4</v>
      </c>
      <c r="DB33" s="1">
        <v>17.695399999999999</v>
      </c>
      <c r="DC33" s="1">
        <v>1.04233</v>
      </c>
      <c r="DD33" s="1">
        <v>2.51118E-2</v>
      </c>
      <c r="DE33" s="1">
        <v>5.9268899999999998E-3</v>
      </c>
      <c r="DF33" s="1">
        <v>8.9770900000000001E-3</v>
      </c>
      <c r="DG33" s="1">
        <v>18.6799</v>
      </c>
      <c r="DH33" s="1">
        <v>3.89766E-2</v>
      </c>
      <c r="DI33" s="1">
        <v>7.8986500000000001E-2</v>
      </c>
      <c r="DJ33" s="1">
        <v>1.8501699999999999E-2</v>
      </c>
      <c r="DK33" s="1">
        <v>25.041599999999999</v>
      </c>
      <c r="DL33" s="1">
        <v>5.2617499999999999E-3</v>
      </c>
      <c r="DM33" s="1">
        <v>9.9999999999999995E-7</v>
      </c>
      <c r="DN33" s="1">
        <v>0.96235400000000004</v>
      </c>
      <c r="DO33" s="1">
        <v>0.96496300000000002</v>
      </c>
      <c r="DP33" s="1">
        <v>1.0405599999999999</v>
      </c>
      <c r="DQ33" s="1">
        <v>1.0699099999999999</v>
      </c>
      <c r="DR33" s="1">
        <v>1.0779300000000001</v>
      </c>
      <c r="DS33" s="1">
        <v>1.0509299999999999</v>
      </c>
      <c r="DT33" s="1">
        <v>1.0264899999999999</v>
      </c>
      <c r="DU33" s="1">
        <v>0.963422</v>
      </c>
      <c r="DV33" s="1">
        <v>1.05064</v>
      </c>
      <c r="DW33" s="1">
        <v>0.96130099999999996</v>
      </c>
      <c r="DX33" s="1">
        <v>0.954291</v>
      </c>
      <c r="DY33" s="1">
        <v>0.96483200000000002</v>
      </c>
      <c r="DZ33" s="1">
        <v>0.70358699999999996</v>
      </c>
      <c r="EA33" s="1">
        <v>0.60320499999999999</v>
      </c>
      <c r="EB33" s="1">
        <v>0.924373</v>
      </c>
      <c r="EC33" s="1">
        <v>0.95528900000000005</v>
      </c>
      <c r="ED33" s="1">
        <v>0.94193499999999997</v>
      </c>
      <c r="EE33" s="1">
        <v>0.97326900000000005</v>
      </c>
      <c r="EF33" s="1">
        <v>0.96548500000000004</v>
      </c>
      <c r="EG33" s="1">
        <v>0.47361999999999999</v>
      </c>
      <c r="EH33" s="1">
        <v>0.97097800000000001</v>
      </c>
      <c r="EI33" s="1">
        <v>0.93567299999999998</v>
      </c>
      <c r="EJ33" s="1">
        <v>0.333042</v>
      </c>
      <c r="EK33" s="1">
        <v>0.91282200000000002</v>
      </c>
      <c r="EL33" s="1">
        <v>0.99577300000000002</v>
      </c>
      <c r="EM33" s="1">
        <v>1.17655</v>
      </c>
      <c r="EN33" s="1">
        <v>1.05606</v>
      </c>
      <c r="EO33" s="1">
        <v>1.02833</v>
      </c>
      <c r="EP33" s="1">
        <v>1.03969</v>
      </c>
      <c r="EQ33" s="1">
        <v>1.0126299999999999</v>
      </c>
      <c r="ER33" s="1">
        <v>1.0147200000000001</v>
      </c>
      <c r="ES33" s="1">
        <v>1.2539199999999999</v>
      </c>
      <c r="ET33" s="1">
        <v>1.0194700000000001</v>
      </c>
      <c r="EU33" s="1">
        <v>0.99381399999999998</v>
      </c>
      <c r="EV33" s="1">
        <v>1.4532099999999999</v>
      </c>
      <c r="EW33" s="1">
        <v>0.98283100000000001</v>
      </c>
      <c r="EX33" s="1">
        <v>2.4491500000000002E-3</v>
      </c>
      <c r="EY33" s="1">
        <v>7.0036899999999999E-3</v>
      </c>
      <c r="EZ33" s="1">
        <v>1.31973E-2</v>
      </c>
      <c r="FA33" s="1">
        <v>3.5094599999999997E-2</v>
      </c>
      <c r="FB33" s="1">
        <v>2.1662000000000001E-2</v>
      </c>
      <c r="FC33" s="1">
        <v>3.38579E-5</v>
      </c>
      <c r="FD33" s="1">
        <v>6.11263E-3</v>
      </c>
      <c r="FE33" s="1">
        <v>3.8764799999999999E-3</v>
      </c>
      <c r="FF33" s="1">
        <v>0</v>
      </c>
      <c r="FG33" s="1">
        <v>6.45292E-3</v>
      </c>
      <c r="FH33" s="1">
        <v>1.9023E-3</v>
      </c>
      <c r="FI33" s="1">
        <v>3.95644E-2</v>
      </c>
      <c r="FJ33" s="1">
        <v>1.39171E-3</v>
      </c>
      <c r="FK33" s="1">
        <v>9.2760499999999997E-4</v>
      </c>
      <c r="FL33" s="1">
        <v>1.10794E-2</v>
      </c>
      <c r="FM33" s="1">
        <v>1.8148899999999999E-2</v>
      </c>
      <c r="FN33" s="1">
        <v>1.43663E-2</v>
      </c>
      <c r="FO33" s="1">
        <v>2.59472E-2</v>
      </c>
      <c r="FP33" s="1">
        <v>2.2194599999999998E-2</v>
      </c>
      <c r="FQ33" s="1">
        <v>5.7028600000000004E-4</v>
      </c>
      <c r="FR33" s="1">
        <v>3.1606799999999997E-2</v>
      </c>
      <c r="FS33" s="1">
        <v>9.0099599999999992E-3</v>
      </c>
      <c r="FT33" s="1">
        <v>3.2831800000000002E-4</v>
      </c>
      <c r="FU33" s="1">
        <v>7.2555299999999996E-3</v>
      </c>
      <c r="FV33" s="1">
        <v>0.99833300000000003</v>
      </c>
      <c r="FW33" s="1">
        <v>1.00118</v>
      </c>
      <c r="FX33" s="1">
        <v>0.99058199999999996</v>
      </c>
      <c r="FY33" s="1">
        <v>0.96843500000000005</v>
      </c>
      <c r="FZ33" s="1">
        <v>0.98150800000000005</v>
      </c>
      <c r="GA33" s="1">
        <v>1.00275</v>
      </c>
      <c r="GB33" s="1">
        <v>0.99706799999999995</v>
      </c>
      <c r="GC33" s="1">
        <v>0.99951999999999996</v>
      </c>
      <c r="GD33" s="1">
        <v>1.0077499999999999</v>
      </c>
      <c r="GE33" s="1">
        <v>0.99211000000000005</v>
      </c>
      <c r="GF33" s="1">
        <v>1.0031699999999999</v>
      </c>
      <c r="GG33" s="1">
        <v>0.96062199999999998</v>
      </c>
      <c r="GH33" s="1">
        <v>0.954619</v>
      </c>
      <c r="GI33" s="1">
        <v>1.12639</v>
      </c>
      <c r="GJ33" s="1">
        <v>1.07284</v>
      </c>
      <c r="GK33" s="1">
        <v>1.04461</v>
      </c>
      <c r="GL33" s="1">
        <v>1.0817399999999999</v>
      </c>
      <c r="GM33" s="1">
        <v>1.03725</v>
      </c>
      <c r="GN33" s="1">
        <v>1.01292</v>
      </c>
      <c r="GO33" s="1">
        <v>1.2027099999999999</v>
      </c>
      <c r="GP33" s="1">
        <v>1.03827</v>
      </c>
      <c r="GQ33" s="1">
        <v>0.94080699999999995</v>
      </c>
      <c r="GR33" s="1">
        <v>1.3836999999999999</v>
      </c>
      <c r="GS33" s="1">
        <v>0.90585400000000005</v>
      </c>
    </row>
    <row r="34" spans="1:201" x14ac:dyDescent="0.2">
      <c r="A34">
        <v>20</v>
      </c>
      <c r="B34" t="s">
        <v>207</v>
      </c>
      <c r="C34" s="2">
        <v>35.738</v>
      </c>
      <c r="D34" s="2">
        <v>1.23254</v>
      </c>
      <c r="E34" s="2">
        <v>9.1018999999999996E-3</v>
      </c>
      <c r="F34" s="2">
        <v>1.55076E-6</v>
      </c>
      <c r="G34" s="2">
        <v>8.6861899999999999E-3</v>
      </c>
      <c r="H34" s="2">
        <v>29.982099999999999</v>
      </c>
      <c r="I34" s="2">
        <v>5.7540099999999997E-2</v>
      </c>
      <c r="J34" s="2">
        <v>0.14562900000000001</v>
      </c>
      <c r="K34" s="2">
        <v>1.3216200000000001E-2</v>
      </c>
      <c r="L34" s="2">
        <v>32.7256</v>
      </c>
      <c r="M34" s="2">
        <v>1.6614500000000001E-2</v>
      </c>
      <c r="N34" s="2">
        <v>1.0954999999999999E-6</v>
      </c>
      <c r="O34" s="2">
        <v>99.929100000000005</v>
      </c>
      <c r="P34" s="1"/>
      <c r="Q34" s="3">
        <v>3.0015399999999999</v>
      </c>
      <c r="R34" s="3">
        <v>0.122003</v>
      </c>
      <c r="S34" s="3">
        <v>5.7510199999999997E-4</v>
      </c>
      <c r="T34" s="3">
        <v>1.0297499999999999E-7</v>
      </c>
      <c r="U34" s="3">
        <v>5.8490599999999995E-4</v>
      </c>
      <c r="V34" s="3">
        <v>1.89493</v>
      </c>
      <c r="W34" s="3">
        <v>4.0932599999999996E-3</v>
      </c>
      <c r="X34" s="3">
        <v>1.82335E-2</v>
      </c>
      <c r="Y34" s="3">
        <v>8.9290099999999998E-4</v>
      </c>
      <c r="Z34" s="3">
        <v>2.9449299999999998</v>
      </c>
      <c r="AA34" s="3">
        <v>2.7055E-3</v>
      </c>
      <c r="AB34" s="3">
        <v>1.1737700000000001E-7</v>
      </c>
      <c r="AC34" s="3">
        <v>7.9904799999999998</v>
      </c>
      <c r="AD34" s="1"/>
      <c r="AE34" s="4">
        <v>3.8445900000000002E-3</v>
      </c>
      <c r="AF34" s="4">
        <v>1.4220399999999999E-2</v>
      </c>
      <c r="AG34" s="4">
        <v>1.59399</v>
      </c>
      <c r="AH34" s="4">
        <v>0</v>
      </c>
      <c r="AI34" s="4">
        <v>1.8650100000000001</v>
      </c>
      <c r="AJ34" s="4">
        <v>4.2109299999999999E-3</v>
      </c>
      <c r="AK34" s="4">
        <v>0.27266299999999999</v>
      </c>
      <c r="AL34" s="4">
        <v>6.9743100000000002E-2</v>
      </c>
      <c r="AM34" s="4">
        <v>0.942465</v>
      </c>
      <c r="AN34" s="4">
        <v>3.1404900000000001E-3</v>
      </c>
      <c r="AO34" s="4">
        <v>0.58067299999999999</v>
      </c>
      <c r="AP34" s="4">
        <v>0</v>
      </c>
      <c r="AQ34" s="4"/>
      <c r="AR34" s="5">
        <v>482.43099999999998</v>
      </c>
      <c r="AS34" s="5">
        <v>184.43199999999999</v>
      </c>
      <c r="AT34" s="5">
        <v>237.52500000000001</v>
      </c>
      <c r="AU34" s="5">
        <v>101.318</v>
      </c>
      <c r="AV34" s="5">
        <v>82.574799999999996</v>
      </c>
      <c r="AW34" s="5">
        <v>279.411</v>
      </c>
      <c r="AX34" s="5">
        <v>121.286</v>
      </c>
      <c r="AY34" s="5">
        <v>135.173</v>
      </c>
      <c r="AZ34" s="5">
        <v>182.45</v>
      </c>
      <c r="BA34" s="5">
        <v>242.483</v>
      </c>
      <c r="BB34" s="5">
        <v>83.811499999999995</v>
      </c>
      <c r="BC34" s="5">
        <v>143.06399999999999</v>
      </c>
      <c r="BD34" s="4"/>
      <c r="BE34" s="4">
        <v>5.02359E-2</v>
      </c>
      <c r="BF34" s="4">
        <v>2.25291E-2</v>
      </c>
      <c r="BG34" s="4">
        <v>4.3238600000000002E-2</v>
      </c>
      <c r="BH34" s="4">
        <v>4.6561600000000002E-2</v>
      </c>
      <c r="BI34" s="4">
        <v>4.78173E-2</v>
      </c>
      <c r="BJ34" s="4">
        <v>5.8051699999999998E-2</v>
      </c>
      <c r="BK34" s="4">
        <v>4.3645000000000003E-2</v>
      </c>
      <c r="BL34" s="4">
        <v>2.3445899999999999E-2</v>
      </c>
      <c r="BM34" s="4">
        <v>3.7096999999999998E-2</v>
      </c>
      <c r="BN34" s="4">
        <v>3.1004799999999999E-2</v>
      </c>
      <c r="BO34" s="4">
        <v>2.7849700000000002E-2</v>
      </c>
      <c r="BP34" s="4">
        <v>1.6868299999999999E-2</v>
      </c>
      <c r="BR34" s="1">
        <v>343203</v>
      </c>
      <c r="BS34" s="1">
        <v>10090</v>
      </c>
      <c r="BT34" s="1">
        <v>50</v>
      </c>
      <c r="BU34" s="1">
        <v>0</v>
      </c>
      <c r="BV34" s="1">
        <v>15</v>
      </c>
      <c r="BW34" s="1">
        <v>144308</v>
      </c>
      <c r="BX34" s="1">
        <v>159.9</v>
      </c>
      <c r="BY34" s="1">
        <v>839.6</v>
      </c>
      <c r="BZ34" s="1">
        <v>65</v>
      </c>
      <c r="CA34" s="1">
        <v>255942</v>
      </c>
      <c r="CB34" s="1">
        <v>50</v>
      </c>
      <c r="CC34" s="1">
        <v>-30</v>
      </c>
      <c r="CD34" s="1">
        <v>2587.29</v>
      </c>
      <c r="CE34" s="1">
        <v>1134.4000000000001</v>
      </c>
      <c r="CF34" s="1">
        <v>1881.55</v>
      </c>
      <c r="CG34" s="1">
        <v>342.35</v>
      </c>
      <c r="CH34" s="1">
        <v>227.4</v>
      </c>
      <c r="CI34" s="1">
        <v>1735.76</v>
      </c>
      <c r="CJ34" s="1">
        <v>490.59199999999998</v>
      </c>
      <c r="CK34" s="1">
        <v>609.36699999999996</v>
      </c>
      <c r="CL34" s="1">
        <v>2220.31</v>
      </c>
      <c r="CM34" s="1">
        <v>1307.28</v>
      </c>
      <c r="CN34" s="1">
        <v>312.35000000000002</v>
      </c>
      <c r="CO34" s="1">
        <v>910.11099999999999</v>
      </c>
      <c r="CP34" s="1">
        <v>0.73691200000000001</v>
      </c>
      <c r="CQ34" s="1">
        <v>2.9711399999999999E-2</v>
      </c>
      <c r="CR34" s="1">
        <v>8.4391899999999994E-5</v>
      </c>
      <c r="CS34" s="1">
        <v>0</v>
      </c>
      <c r="CT34" s="1">
        <v>7.9232899999999998E-5</v>
      </c>
      <c r="CU34" s="1">
        <v>0.35961900000000002</v>
      </c>
      <c r="CV34" s="1">
        <v>1.2299500000000001E-3</v>
      </c>
      <c r="CW34" s="1">
        <v>2.4318999999999999E-3</v>
      </c>
      <c r="CX34" s="1">
        <v>1.71817E-4</v>
      </c>
      <c r="CY34" s="1">
        <v>1.3461399999999999</v>
      </c>
      <c r="CZ34" s="1">
        <v>1.00603E-3</v>
      </c>
      <c r="DA34" s="1">
        <v>-2.6060299999999998E-4</v>
      </c>
      <c r="DB34" s="1">
        <v>17.472200000000001</v>
      </c>
      <c r="DC34" s="1">
        <v>0.57075600000000004</v>
      </c>
      <c r="DD34" s="1">
        <v>5.0263800000000004E-3</v>
      </c>
      <c r="DE34" s="1">
        <v>9.9999999999999995E-7</v>
      </c>
      <c r="DF34" s="1">
        <v>5.3862500000000004E-3</v>
      </c>
      <c r="DG34" s="1">
        <v>19.687999999999999</v>
      </c>
      <c r="DH34" s="1">
        <v>4.3011399999999998E-2</v>
      </c>
      <c r="DI34" s="1">
        <v>7.2154399999999994E-2</v>
      </c>
      <c r="DJ34" s="1">
        <v>9.6286099999999993E-3</v>
      </c>
      <c r="DK34" s="1">
        <v>24.7286</v>
      </c>
      <c r="DL34" s="1">
        <v>8.7695900000000007E-3</v>
      </c>
      <c r="DM34" s="1">
        <v>9.9999999999999995E-7</v>
      </c>
      <c r="DN34" s="1">
        <v>0.960866</v>
      </c>
      <c r="DO34" s="1">
        <v>0.96347799999999995</v>
      </c>
      <c r="DP34" s="1">
        <v>1.03881</v>
      </c>
      <c r="DQ34" s="1">
        <v>1.0680700000000001</v>
      </c>
      <c r="DR34" s="1">
        <v>1.0761000000000001</v>
      </c>
      <c r="DS34" s="1">
        <v>1.0490600000000001</v>
      </c>
      <c r="DT34" s="1">
        <v>1.0246900000000001</v>
      </c>
      <c r="DU34" s="1">
        <v>0.961947</v>
      </c>
      <c r="DV34" s="1">
        <v>1.0487</v>
      </c>
      <c r="DW34" s="1">
        <v>0.95973299999999995</v>
      </c>
      <c r="DX34" s="1">
        <v>0.95283300000000004</v>
      </c>
      <c r="DY34" s="1">
        <v>0.96327600000000002</v>
      </c>
      <c r="DZ34" s="1">
        <v>0.702932</v>
      </c>
      <c r="EA34" s="1">
        <v>0.59904199999999996</v>
      </c>
      <c r="EB34" s="1">
        <v>0.92472299999999996</v>
      </c>
      <c r="EC34" s="1">
        <v>0.95552000000000004</v>
      </c>
      <c r="ED34" s="1">
        <v>0.94220400000000004</v>
      </c>
      <c r="EE34" s="1">
        <v>0.97341500000000003</v>
      </c>
      <c r="EF34" s="1">
        <v>0.96566700000000005</v>
      </c>
      <c r="EG34" s="1">
        <v>0.46923100000000001</v>
      </c>
      <c r="EH34" s="1">
        <v>0.97031500000000004</v>
      </c>
      <c r="EI34" s="1">
        <v>0.93570600000000004</v>
      </c>
      <c r="EJ34" s="1">
        <v>0.32917600000000002</v>
      </c>
      <c r="EK34" s="1">
        <v>0.91287799999999997</v>
      </c>
      <c r="EL34" s="1">
        <v>0.99670099999999995</v>
      </c>
      <c r="EM34" s="1">
        <v>1.1847300000000001</v>
      </c>
      <c r="EN34" s="1">
        <v>1.05566</v>
      </c>
      <c r="EO34" s="1">
        <v>1.0280800000000001</v>
      </c>
      <c r="EP34" s="1">
        <v>1.03939</v>
      </c>
      <c r="EQ34" s="1">
        <v>1.01248</v>
      </c>
      <c r="ER34" s="1">
        <v>1.0145299999999999</v>
      </c>
      <c r="ES34" s="1">
        <v>1.2656499999999999</v>
      </c>
      <c r="ET34" s="1">
        <v>1.02016</v>
      </c>
      <c r="EU34" s="1">
        <v>0.99377899999999997</v>
      </c>
      <c r="EV34" s="1">
        <v>1.47028</v>
      </c>
      <c r="EW34" s="1">
        <v>0.98277099999999995</v>
      </c>
      <c r="EX34" s="1">
        <v>2.4357900000000002E-3</v>
      </c>
      <c r="EY34" s="1">
        <v>6.9131899999999996E-3</v>
      </c>
      <c r="EZ34" s="1">
        <v>1.40187E-2</v>
      </c>
      <c r="FA34" s="1">
        <v>3.7313600000000002E-2</v>
      </c>
      <c r="FB34" s="1">
        <v>2.3025899999999998E-2</v>
      </c>
      <c r="FC34" s="1">
        <v>1.7487799999999999E-5</v>
      </c>
      <c r="FD34" s="1">
        <v>6.4888699999999999E-3</v>
      </c>
      <c r="FE34" s="1">
        <v>3.7080199999999998E-3</v>
      </c>
      <c r="FF34" s="1">
        <v>0</v>
      </c>
      <c r="FG34" s="1">
        <v>6.8161599999999999E-3</v>
      </c>
      <c r="FH34" s="1">
        <v>1.81762E-3</v>
      </c>
      <c r="FI34" s="1">
        <v>3.9463499999999999E-2</v>
      </c>
      <c r="FJ34" s="1">
        <v>1.4015200000000001E-3</v>
      </c>
      <c r="FK34" s="1">
        <v>9.2619299999999996E-4</v>
      </c>
      <c r="FL34" s="1">
        <v>1.1200399999999999E-2</v>
      </c>
      <c r="FM34" s="1">
        <v>1.8283500000000001E-2</v>
      </c>
      <c r="FN34" s="1">
        <v>1.4501200000000001E-2</v>
      </c>
      <c r="FO34" s="1">
        <v>2.5907400000000001E-2</v>
      </c>
      <c r="FP34" s="1">
        <v>2.2282799999999998E-2</v>
      </c>
      <c r="FQ34" s="1">
        <v>5.6838400000000001E-4</v>
      </c>
      <c r="FR34" s="1">
        <v>3.1179200000000001E-2</v>
      </c>
      <c r="FS34" s="1">
        <v>9.0998299999999997E-3</v>
      </c>
      <c r="FT34" s="1">
        <v>3.2695800000000002E-4</v>
      </c>
      <c r="FU34" s="1">
        <v>7.3274500000000001E-3</v>
      </c>
      <c r="FV34" s="1">
        <v>0.99833700000000003</v>
      </c>
      <c r="FW34" s="1">
        <v>1.0012700000000001</v>
      </c>
      <c r="FX34" s="1">
        <v>0.98967099999999997</v>
      </c>
      <c r="FY34" s="1">
        <v>0.96627600000000002</v>
      </c>
      <c r="FZ34" s="1">
        <v>0.98009000000000002</v>
      </c>
      <c r="GA34" s="1">
        <v>1.0027999999999999</v>
      </c>
      <c r="GB34" s="1">
        <v>0.996618</v>
      </c>
      <c r="GC34" s="1">
        <v>0.99968900000000005</v>
      </c>
      <c r="GD34" s="1">
        <v>1.00817</v>
      </c>
      <c r="GE34" s="1">
        <v>0.99166799999999999</v>
      </c>
      <c r="GF34" s="1">
        <v>1.00326</v>
      </c>
      <c r="GG34" s="1">
        <v>0.96064899999999998</v>
      </c>
      <c r="GH34" s="1">
        <v>0.95403499999999997</v>
      </c>
      <c r="GI34" s="1">
        <v>1.1325799999999999</v>
      </c>
      <c r="GJ34" s="1">
        <v>1.0696600000000001</v>
      </c>
      <c r="GK34" s="1">
        <v>1.04023</v>
      </c>
      <c r="GL34" s="1">
        <v>1.07803</v>
      </c>
      <c r="GM34" s="1">
        <v>1.03531</v>
      </c>
      <c r="GN34" s="1">
        <v>1.0105</v>
      </c>
      <c r="GO34" s="1">
        <v>1.2122999999999999</v>
      </c>
      <c r="GP34" s="1">
        <v>1.0375000000000001</v>
      </c>
      <c r="GQ34" s="1">
        <v>0.93881999999999999</v>
      </c>
      <c r="GR34" s="1">
        <v>1.3979299999999999</v>
      </c>
      <c r="GS34" s="1">
        <v>0.90436300000000003</v>
      </c>
    </row>
    <row r="35" spans="1:201" x14ac:dyDescent="0.2">
      <c r="A35">
        <v>21</v>
      </c>
      <c r="B35" t="s">
        <v>208</v>
      </c>
      <c r="C35" s="2">
        <v>35.8782</v>
      </c>
      <c r="D35" s="2">
        <v>0.38217099999999998</v>
      </c>
      <c r="E35" s="2">
        <v>2.81356E-2</v>
      </c>
      <c r="F35" s="2">
        <v>1.3736999999999999E-2</v>
      </c>
      <c r="G35" s="2">
        <v>2.0203499999999999E-2</v>
      </c>
      <c r="H35" s="2">
        <v>31.2883</v>
      </c>
      <c r="I35" s="2">
        <v>0.159807</v>
      </c>
      <c r="J35" s="2">
        <v>0.16491400000000001</v>
      </c>
      <c r="K35" s="2">
        <v>1.93043E-2</v>
      </c>
      <c r="L35" s="2">
        <v>32.173900000000003</v>
      </c>
      <c r="M35" s="2">
        <v>5.0244E-3</v>
      </c>
      <c r="N35" s="2">
        <v>1.2961800000000001E-2</v>
      </c>
      <c r="O35" s="2">
        <v>100.14700000000001</v>
      </c>
      <c r="P35" s="1"/>
      <c r="Q35" s="3">
        <v>3.0167600000000001</v>
      </c>
      <c r="R35" s="3">
        <v>3.7872599999999999E-2</v>
      </c>
      <c r="S35" s="3">
        <v>1.7797799999999999E-3</v>
      </c>
      <c r="T35" s="3">
        <v>9.1322599999999995E-4</v>
      </c>
      <c r="U35" s="3">
        <v>1.3620100000000001E-3</v>
      </c>
      <c r="V35" s="3">
        <v>1.9797499999999999</v>
      </c>
      <c r="W35" s="3">
        <v>1.13813E-2</v>
      </c>
      <c r="X35" s="3">
        <v>2.0671800000000001E-2</v>
      </c>
      <c r="Y35" s="3">
        <v>1.3057100000000001E-3</v>
      </c>
      <c r="Z35" s="3">
        <v>2.8986000000000001</v>
      </c>
      <c r="AA35" s="3">
        <v>8.1910999999999996E-4</v>
      </c>
      <c r="AB35" s="3">
        <v>1.39039E-3</v>
      </c>
      <c r="AC35" s="3">
        <v>7.9726100000000004</v>
      </c>
      <c r="AD35" s="1"/>
      <c r="AE35" s="4">
        <v>3.8369400000000001E-3</v>
      </c>
      <c r="AF35" s="4">
        <v>3.0384700000000001E-2</v>
      </c>
      <c r="AG35" s="4">
        <v>0.52280599999999999</v>
      </c>
      <c r="AH35" s="4">
        <v>1.1180300000000001</v>
      </c>
      <c r="AI35" s="4">
        <v>0.83706599999999998</v>
      </c>
      <c r="AJ35" s="4">
        <v>4.1133300000000001E-3</v>
      </c>
      <c r="AK35" s="4">
        <v>0.10864699999999999</v>
      </c>
      <c r="AL35" s="4">
        <v>6.1778800000000002E-2</v>
      </c>
      <c r="AM35" s="4">
        <v>0.641988</v>
      </c>
      <c r="AN35" s="4">
        <v>3.16812E-3</v>
      </c>
      <c r="AO35" s="4">
        <v>1.9578899999999999</v>
      </c>
      <c r="AP35" s="4">
        <v>0.44729099999999999</v>
      </c>
      <c r="AQ35" s="4"/>
      <c r="AR35" s="5">
        <v>485.06299999999999</v>
      </c>
      <c r="AS35" s="5">
        <v>184.12</v>
      </c>
      <c r="AT35" s="5">
        <v>238.27500000000001</v>
      </c>
      <c r="AU35" s="5">
        <v>98.361599999999996</v>
      </c>
      <c r="AV35" s="5">
        <v>84.852800000000002</v>
      </c>
      <c r="AW35" s="5">
        <v>265.81400000000002</v>
      </c>
      <c r="AX35" s="5">
        <v>119.84399999999999</v>
      </c>
      <c r="AY35" s="5">
        <v>128.452</v>
      </c>
      <c r="AZ35" s="5">
        <v>181.00899999999999</v>
      </c>
      <c r="BA35" s="5">
        <v>258.32</v>
      </c>
      <c r="BB35" s="5">
        <v>87.142099999999999</v>
      </c>
      <c r="BC35" s="5">
        <v>143.35300000000001</v>
      </c>
      <c r="BD35" s="4"/>
      <c r="BE35" s="4">
        <v>5.0476800000000002E-2</v>
      </c>
      <c r="BF35" s="4">
        <v>2.25892E-2</v>
      </c>
      <c r="BG35" s="4">
        <v>4.3251600000000001E-2</v>
      </c>
      <c r="BH35" s="4">
        <v>4.5039799999999998E-2</v>
      </c>
      <c r="BI35" s="4">
        <v>4.8980599999999999E-2</v>
      </c>
      <c r="BJ35" s="4">
        <v>5.5138899999999998E-2</v>
      </c>
      <c r="BK35" s="4">
        <v>4.3037800000000001E-2</v>
      </c>
      <c r="BL35" s="4">
        <v>2.2416499999999999E-2</v>
      </c>
      <c r="BM35" s="4">
        <v>3.6781700000000001E-2</v>
      </c>
      <c r="BN35" s="4">
        <v>3.2979500000000002E-2</v>
      </c>
      <c r="BO35" s="4">
        <v>2.9189099999999999E-2</v>
      </c>
      <c r="BP35" s="4">
        <v>1.6891900000000001E-2</v>
      </c>
      <c r="BR35" s="1">
        <v>344775</v>
      </c>
      <c r="BS35" s="1">
        <v>3115</v>
      </c>
      <c r="BT35" s="1">
        <v>155</v>
      </c>
      <c r="BU35" s="1">
        <v>30</v>
      </c>
      <c r="BV35" s="1">
        <v>35</v>
      </c>
      <c r="BW35" s="1">
        <v>150835</v>
      </c>
      <c r="BX35" s="1">
        <v>445</v>
      </c>
      <c r="BY35" s="1">
        <v>945</v>
      </c>
      <c r="BZ35" s="1">
        <v>95</v>
      </c>
      <c r="CA35" s="1">
        <v>252010</v>
      </c>
      <c r="CB35" s="1">
        <v>15</v>
      </c>
      <c r="CC35" s="1">
        <v>110</v>
      </c>
      <c r="CD35" s="1">
        <v>2614.29</v>
      </c>
      <c r="CE35" s="1">
        <v>1130</v>
      </c>
      <c r="CF35" s="1">
        <v>1892.5</v>
      </c>
      <c r="CG35" s="1">
        <v>322.5</v>
      </c>
      <c r="CH35" s="1">
        <v>240</v>
      </c>
      <c r="CI35" s="1">
        <v>1570.16</v>
      </c>
      <c r="CJ35" s="1">
        <v>478.75</v>
      </c>
      <c r="CK35" s="1">
        <v>550</v>
      </c>
      <c r="CL35" s="1">
        <v>2184.29</v>
      </c>
      <c r="CM35" s="1">
        <v>1482.87</v>
      </c>
      <c r="CN35" s="1">
        <v>337.5</v>
      </c>
      <c r="CO35" s="1">
        <v>913.33299999999997</v>
      </c>
      <c r="CP35" s="1">
        <v>0.740286</v>
      </c>
      <c r="CQ35" s="1">
        <v>9.1725599999999997E-3</v>
      </c>
      <c r="CR35" s="1">
        <v>2.6161499999999998E-4</v>
      </c>
      <c r="CS35" s="1">
        <v>1.2993799999999999E-4</v>
      </c>
      <c r="CT35" s="1">
        <v>1.8487700000000001E-4</v>
      </c>
      <c r="CU35" s="1">
        <v>0.37588500000000002</v>
      </c>
      <c r="CV35" s="1">
        <v>3.4229500000000001E-3</v>
      </c>
      <c r="CW35" s="1">
        <v>2.73719E-3</v>
      </c>
      <c r="CX35" s="1">
        <v>2.5111699999999997E-4</v>
      </c>
      <c r="CY35" s="1">
        <v>1.3254600000000001</v>
      </c>
      <c r="CZ35" s="1">
        <v>3.0181000000000001E-4</v>
      </c>
      <c r="DA35" s="1">
        <v>9.5554600000000004E-4</v>
      </c>
      <c r="DB35" s="1">
        <v>17.552199999999999</v>
      </c>
      <c r="DC35" s="1">
        <v>0.176205</v>
      </c>
      <c r="DD35" s="1">
        <v>1.55818E-2</v>
      </c>
      <c r="DE35" s="1">
        <v>8.8903300000000001E-3</v>
      </c>
      <c r="DF35" s="1">
        <v>1.25679E-2</v>
      </c>
      <c r="DG35" s="1">
        <v>20.578600000000002</v>
      </c>
      <c r="DH35" s="1">
        <v>0.1197</v>
      </c>
      <c r="DI35" s="1">
        <v>8.1212300000000001E-2</v>
      </c>
      <c r="DJ35" s="1">
        <v>1.4072599999999999E-2</v>
      </c>
      <c r="DK35" s="1">
        <v>24.348700000000001</v>
      </c>
      <c r="DL35" s="1">
        <v>2.6308799999999999E-3</v>
      </c>
      <c r="DM35" s="1">
        <v>1.1839199999999999E-2</v>
      </c>
      <c r="DN35" s="1">
        <v>0.95972999999999997</v>
      </c>
      <c r="DO35" s="1">
        <v>0.96234500000000001</v>
      </c>
      <c r="DP35" s="1">
        <v>1.03749</v>
      </c>
      <c r="DQ35" s="1">
        <v>1.06667</v>
      </c>
      <c r="DR35" s="1">
        <v>1.0747100000000001</v>
      </c>
      <c r="DS35" s="1">
        <v>1.0476399999999999</v>
      </c>
      <c r="DT35" s="1">
        <v>1.02332</v>
      </c>
      <c r="DU35" s="1">
        <v>0.96082000000000001</v>
      </c>
      <c r="DV35" s="1">
        <v>1.0472300000000001</v>
      </c>
      <c r="DW35" s="1">
        <v>0.95853900000000003</v>
      </c>
      <c r="DX35" s="1">
        <v>0.95172100000000004</v>
      </c>
      <c r="DY35" s="1">
        <v>0.96209100000000003</v>
      </c>
      <c r="DZ35" s="1">
        <v>0.70258100000000001</v>
      </c>
      <c r="EA35" s="1">
        <v>0.59575999999999996</v>
      </c>
      <c r="EB35" s="1">
        <v>0.92535699999999999</v>
      </c>
      <c r="EC35" s="1">
        <v>0.95589299999999999</v>
      </c>
      <c r="ED35" s="1">
        <v>0.94269999999999998</v>
      </c>
      <c r="EE35" s="1">
        <v>0.97362700000000002</v>
      </c>
      <c r="EF35" s="1">
        <v>0.96594999999999998</v>
      </c>
      <c r="EG35" s="1">
        <v>0.46588600000000002</v>
      </c>
      <c r="EH35" s="1">
        <v>0.969831</v>
      </c>
      <c r="EI35" s="1">
        <v>0.93556300000000003</v>
      </c>
      <c r="EJ35" s="1">
        <v>0.32618900000000001</v>
      </c>
      <c r="EK35" s="1">
        <v>0.91273300000000002</v>
      </c>
      <c r="EL35" s="1">
        <v>0.99719999999999998</v>
      </c>
      <c r="EM35" s="1">
        <v>1.1912499999999999</v>
      </c>
      <c r="EN35" s="1">
        <v>1.0549299999999999</v>
      </c>
      <c r="EO35" s="1">
        <v>1.0276799999999999</v>
      </c>
      <c r="EP35" s="1">
        <v>1.03884</v>
      </c>
      <c r="EQ35" s="1">
        <v>1.0122599999999999</v>
      </c>
      <c r="ER35" s="1">
        <v>1.01423</v>
      </c>
      <c r="ES35" s="1">
        <v>1.27474</v>
      </c>
      <c r="ET35" s="1">
        <v>1.02067</v>
      </c>
      <c r="EU35" s="1">
        <v>0.99393100000000001</v>
      </c>
      <c r="EV35" s="1">
        <v>1.4837400000000001</v>
      </c>
      <c r="EW35" s="1">
        <v>0.98292599999999997</v>
      </c>
      <c r="EX35" s="1">
        <v>2.4018799999999999E-3</v>
      </c>
      <c r="EY35" s="1">
        <v>6.8783400000000001E-3</v>
      </c>
      <c r="EZ35" s="1">
        <v>1.47937E-2</v>
      </c>
      <c r="FA35" s="1">
        <v>3.9177999999999998E-2</v>
      </c>
      <c r="FB35" s="1">
        <v>2.4281299999999999E-2</v>
      </c>
      <c r="FC35" s="1">
        <v>2.5293800000000002E-5</v>
      </c>
      <c r="FD35" s="1">
        <v>6.80447E-3</v>
      </c>
      <c r="FE35" s="1">
        <v>3.5892900000000002E-3</v>
      </c>
      <c r="FF35" s="1">
        <v>0</v>
      </c>
      <c r="FG35" s="1">
        <v>7.1772099999999998E-3</v>
      </c>
      <c r="FH35" s="1">
        <v>1.76041E-3</v>
      </c>
      <c r="FI35" s="1">
        <v>3.8937199999999998E-2</v>
      </c>
      <c r="FJ35" s="1">
        <v>1.4085199999999999E-3</v>
      </c>
      <c r="FK35" s="1">
        <v>9.2442200000000005E-4</v>
      </c>
      <c r="FL35" s="1">
        <v>1.13372E-2</v>
      </c>
      <c r="FM35" s="1">
        <v>1.8438800000000002E-2</v>
      </c>
      <c r="FN35" s="1">
        <v>1.4657399999999999E-2</v>
      </c>
      <c r="FO35" s="1">
        <v>2.5921900000000001E-2</v>
      </c>
      <c r="FP35" s="1">
        <v>2.2398499999999998E-2</v>
      </c>
      <c r="FQ35" s="1">
        <v>5.6667800000000004E-4</v>
      </c>
      <c r="FR35" s="1">
        <v>3.0874599999999999E-2</v>
      </c>
      <c r="FS35" s="1">
        <v>9.1742799999999999E-3</v>
      </c>
      <c r="FT35" s="1">
        <v>3.25762E-4</v>
      </c>
      <c r="FU35" s="1">
        <v>7.3794400000000001E-3</v>
      </c>
      <c r="FV35" s="1">
        <v>0.99836400000000003</v>
      </c>
      <c r="FW35" s="1">
        <v>1.0013000000000001</v>
      </c>
      <c r="FX35" s="1">
        <v>0.988792</v>
      </c>
      <c r="FY35" s="1">
        <v>0.96443100000000004</v>
      </c>
      <c r="FZ35" s="1">
        <v>0.97875900000000005</v>
      </c>
      <c r="GA35" s="1">
        <v>1.00278</v>
      </c>
      <c r="GB35" s="1">
        <v>0.99619999999999997</v>
      </c>
      <c r="GC35" s="1">
        <v>0.99980899999999995</v>
      </c>
      <c r="GD35" s="1">
        <v>1.00847</v>
      </c>
      <c r="GE35" s="1">
        <v>0.99124299999999999</v>
      </c>
      <c r="GF35" s="1">
        <v>1.0033099999999999</v>
      </c>
      <c r="GG35" s="1">
        <v>0.96108400000000005</v>
      </c>
      <c r="GH35" s="1">
        <v>0.95340999999999998</v>
      </c>
      <c r="GI35" s="1">
        <v>1.1375200000000001</v>
      </c>
      <c r="GJ35" s="1">
        <v>1.0666100000000001</v>
      </c>
      <c r="GK35" s="1">
        <v>1.0364800000000001</v>
      </c>
      <c r="GL35" s="1">
        <v>1.0746100000000001</v>
      </c>
      <c r="GM35" s="1">
        <v>1.03366</v>
      </c>
      <c r="GN35" s="1">
        <v>1.00844</v>
      </c>
      <c r="GO35" s="1">
        <v>1.2197199999999999</v>
      </c>
      <c r="GP35" s="1">
        <v>1.03687</v>
      </c>
      <c r="GQ35" s="1">
        <v>0.93739300000000003</v>
      </c>
      <c r="GR35" s="1">
        <v>1.40917</v>
      </c>
      <c r="GS35" s="1">
        <v>0.90380300000000002</v>
      </c>
    </row>
    <row r="36" spans="1:201" x14ac:dyDescent="0.2">
      <c r="A36">
        <v>22</v>
      </c>
      <c r="B36" t="s">
        <v>209</v>
      </c>
      <c r="C36" s="2">
        <v>35.487000000000002</v>
      </c>
      <c r="D36" s="2">
        <v>0.25251099999999999</v>
      </c>
      <c r="E36" s="2">
        <v>2.3578700000000001E-2</v>
      </c>
      <c r="F36" s="2">
        <v>4.5737699999999996E-3</v>
      </c>
      <c r="G36" s="2">
        <v>1.1534000000000001E-2</v>
      </c>
      <c r="H36" s="2">
        <v>31.618200000000002</v>
      </c>
      <c r="I36" s="2">
        <v>0.15969800000000001</v>
      </c>
      <c r="J36" s="2">
        <v>0.161777</v>
      </c>
      <c r="K36" s="2">
        <v>2.5394E-2</v>
      </c>
      <c r="L36" s="2">
        <v>32.039099999999998</v>
      </c>
      <c r="M36" s="2">
        <v>1.51144E-2</v>
      </c>
      <c r="N36" s="2">
        <v>1.0941400000000001E-6</v>
      </c>
      <c r="O36" s="2">
        <v>99.798400000000001</v>
      </c>
      <c r="P36" s="1"/>
      <c r="Q36" s="3">
        <v>3.0009100000000002</v>
      </c>
      <c r="R36" s="3">
        <v>2.5166299999999999E-2</v>
      </c>
      <c r="S36" s="3">
        <v>1.50004E-3</v>
      </c>
      <c r="T36" s="3">
        <v>3.0579700000000001E-4</v>
      </c>
      <c r="U36" s="3">
        <v>7.8200399999999999E-4</v>
      </c>
      <c r="V36" s="3">
        <v>2.0120499999999999</v>
      </c>
      <c r="W36" s="3">
        <v>1.1438500000000001E-2</v>
      </c>
      <c r="X36" s="3">
        <v>2.0394300000000001E-2</v>
      </c>
      <c r="Y36" s="3">
        <v>1.7274199999999999E-3</v>
      </c>
      <c r="Z36" s="3">
        <v>2.90293</v>
      </c>
      <c r="AA36" s="3">
        <v>2.4781099999999999E-3</v>
      </c>
      <c r="AB36" s="3">
        <v>1.18036E-7</v>
      </c>
      <c r="AC36" s="3">
        <v>7.9796800000000001</v>
      </c>
      <c r="AD36" s="1"/>
      <c r="AE36" s="4">
        <v>3.86002E-3</v>
      </c>
      <c r="AF36" s="4">
        <v>4.1003199999999997E-2</v>
      </c>
      <c r="AG36" s="4">
        <v>0.62255400000000005</v>
      </c>
      <c r="AH36" s="4">
        <v>3.4761099999999998</v>
      </c>
      <c r="AI36" s="4">
        <v>1.40683</v>
      </c>
      <c r="AJ36" s="4">
        <v>4.0916700000000004E-3</v>
      </c>
      <c r="AK36" s="4">
        <v>0.106462</v>
      </c>
      <c r="AL36" s="4">
        <v>6.3524700000000003E-2</v>
      </c>
      <c r="AM36" s="4">
        <v>0.495811</v>
      </c>
      <c r="AN36" s="4">
        <v>3.1738700000000001E-3</v>
      </c>
      <c r="AO36" s="4">
        <v>0.65263000000000004</v>
      </c>
      <c r="AP36" s="4">
        <v>0</v>
      </c>
      <c r="AQ36" s="4"/>
      <c r="AR36" s="5">
        <v>491.90600000000001</v>
      </c>
      <c r="AS36" s="5">
        <v>181.86500000000001</v>
      </c>
      <c r="AT36" s="5">
        <v>238.74700000000001</v>
      </c>
      <c r="AU36" s="5">
        <v>103.562</v>
      </c>
      <c r="AV36" s="5">
        <v>82.613600000000005</v>
      </c>
      <c r="AW36" s="5">
        <v>270.44299999999998</v>
      </c>
      <c r="AX36" s="5">
        <v>116.297</v>
      </c>
      <c r="AY36" s="5">
        <v>131.149</v>
      </c>
      <c r="AZ36" s="5">
        <v>183.39099999999999</v>
      </c>
      <c r="BA36" s="5">
        <v>259.04199999999997</v>
      </c>
      <c r="BB36" s="5">
        <v>85.183599999999998</v>
      </c>
      <c r="BC36" s="5">
        <v>141.46600000000001</v>
      </c>
      <c r="BD36" s="4"/>
      <c r="BE36" s="4">
        <v>5.1210899999999997E-2</v>
      </c>
      <c r="BF36" s="4">
        <v>2.2346999999999999E-2</v>
      </c>
      <c r="BG36" s="4">
        <v>4.3302599999999997E-2</v>
      </c>
      <c r="BH36" s="4">
        <v>4.7366699999999998E-2</v>
      </c>
      <c r="BI36" s="4">
        <v>4.7643400000000002E-2</v>
      </c>
      <c r="BJ36" s="4">
        <v>5.6067899999999997E-2</v>
      </c>
      <c r="BK36" s="4">
        <v>4.1735700000000001E-2</v>
      </c>
      <c r="BL36" s="4">
        <v>2.2937099999999998E-2</v>
      </c>
      <c r="BM36" s="4">
        <v>3.7256200000000003E-2</v>
      </c>
      <c r="BN36" s="4">
        <v>3.3049099999999998E-2</v>
      </c>
      <c r="BO36" s="4">
        <v>2.8611000000000001E-2</v>
      </c>
      <c r="BP36" s="4">
        <v>1.6659199999999999E-2</v>
      </c>
      <c r="BR36" s="1">
        <v>340870</v>
      </c>
      <c r="BS36" s="1">
        <v>2055</v>
      </c>
      <c r="BT36" s="1">
        <v>130</v>
      </c>
      <c r="BU36" s="1">
        <v>10</v>
      </c>
      <c r="BV36" s="1">
        <v>20</v>
      </c>
      <c r="BW36" s="1">
        <v>152510</v>
      </c>
      <c r="BX36" s="1">
        <v>445</v>
      </c>
      <c r="BY36" s="1">
        <v>925</v>
      </c>
      <c r="BZ36" s="1">
        <v>125</v>
      </c>
      <c r="CA36" s="1">
        <v>251125</v>
      </c>
      <c r="CB36" s="1">
        <v>45</v>
      </c>
      <c r="CC36" s="1">
        <v>-35</v>
      </c>
      <c r="CD36" s="1">
        <v>2688.57</v>
      </c>
      <c r="CE36" s="1">
        <v>1102.5</v>
      </c>
      <c r="CF36" s="1">
        <v>1900</v>
      </c>
      <c r="CG36" s="1">
        <v>357.5</v>
      </c>
      <c r="CH36" s="1">
        <v>227.5</v>
      </c>
      <c r="CI36" s="1">
        <v>1625.32</v>
      </c>
      <c r="CJ36" s="1">
        <v>450.83300000000003</v>
      </c>
      <c r="CK36" s="1">
        <v>573.33299999999997</v>
      </c>
      <c r="CL36" s="1">
        <v>2242.14</v>
      </c>
      <c r="CM36" s="1">
        <v>1491.17</v>
      </c>
      <c r="CN36" s="1">
        <v>322.5</v>
      </c>
      <c r="CO36" s="1">
        <v>889.44399999999996</v>
      </c>
      <c r="CP36" s="1">
        <v>0.73190100000000002</v>
      </c>
      <c r="CQ36" s="1">
        <v>6.0512400000000003E-3</v>
      </c>
      <c r="CR36" s="1">
        <v>2.1941899999999999E-4</v>
      </c>
      <c r="CS36" s="1">
        <v>4.3312500000000002E-5</v>
      </c>
      <c r="CT36" s="1">
        <v>1.0564399999999999E-4</v>
      </c>
      <c r="CU36" s="1">
        <v>0.38005899999999998</v>
      </c>
      <c r="CV36" s="1">
        <v>3.4229500000000001E-3</v>
      </c>
      <c r="CW36" s="1">
        <v>2.6792600000000001E-3</v>
      </c>
      <c r="CX36" s="1">
        <v>3.30417E-4</v>
      </c>
      <c r="CY36" s="1">
        <v>1.32081</v>
      </c>
      <c r="CZ36" s="1">
        <v>9.0543000000000004E-4</v>
      </c>
      <c r="DA36" s="1">
        <v>-3.04037E-4</v>
      </c>
      <c r="DB36" s="1">
        <v>17.353400000000001</v>
      </c>
      <c r="DC36" s="1">
        <v>0.116244</v>
      </c>
      <c r="DD36" s="1">
        <v>1.30686E-2</v>
      </c>
      <c r="DE36" s="1">
        <v>2.9634399999999999E-3</v>
      </c>
      <c r="DF36" s="1">
        <v>7.1816700000000002E-3</v>
      </c>
      <c r="DG36" s="1">
        <v>20.807099999999998</v>
      </c>
      <c r="DH36" s="1">
        <v>0.1197</v>
      </c>
      <c r="DI36" s="1">
        <v>7.9493499999999995E-2</v>
      </c>
      <c r="DJ36" s="1">
        <v>1.8516600000000001E-2</v>
      </c>
      <c r="DK36" s="1">
        <v>24.263200000000001</v>
      </c>
      <c r="DL36" s="1">
        <v>7.8926299999999994E-3</v>
      </c>
      <c r="DM36" s="1">
        <v>9.9999999999999995E-7</v>
      </c>
      <c r="DN36" s="1">
        <v>0.95928500000000005</v>
      </c>
      <c r="DO36" s="1">
        <v>0.96190100000000001</v>
      </c>
      <c r="DP36" s="1">
        <v>1.0369699999999999</v>
      </c>
      <c r="DQ36" s="1">
        <v>1.06612</v>
      </c>
      <c r="DR36" s="1">
        <v>1.07416</v>
      </c>
      <c r="DS36" s="1">
        <v>1.0470900000000001</v>
      </c>
      <c r="DT36" s="1">
        <v>1.0227900000000001</v>
      </c>
      <c r="DU36" s="1">
        <v>0.96037799999999995</v>
      </c>
      <c r="DV36" s="1">
        <v>1.0466599999999999</v>
      </c>
      <c r="DW36" s="1">
        <v>0.95807100000000001</v>
      </c>
      <c r="DX36" s="1">
        <v>0.95128400000000002</v>
      </c>
      <c r="DY36" s="1">
        <v>0.96162599999999998</v>
      </c>
      <c r="DZ36" s="1">
        <v>0.701955</v>
      </c>
      <c r="EA36" s="1">
        <v>0.59460400000000002</v>
      </c>
      <c r="EB36" s="1">
        <v>0.92541399999999996</v>
      </c>
      <c r="EC36" s="1">
        <v>0.955928</v>
      </c>
      <c r="ED36" s="1">
        <v>0.94274199999999997</v>
      </c>
      <c r="EE36" s="1">
        <v>0.97365699999999999</v>
      </c>
      <c r="EF36" s="1">
        <v>0.96598200000000001</v>
      </c>
      <c r="EG36" s="1">
        <v>0.46467799999999998</v>
      </c>
      <c r="EH36" s="1">
        <v>0.96964799999999995</v>
      </c>
      <c r="EI36" s="1">
        <v>0.93562900000000004</v>
      </c>
      <c r="EJ36" s="1">
        <v>0.32515899999999998</v>
      </c>
      <c r="EK36" s="1">
        <v>0.91278800000000004</v>
      </c>
      <c r="EL36" s="1">
        <v>0.998089</v>
      </c>
      <c r="EM36" s="1">
        <v>1.19357</v>
      </c>
      <c r="EN36" s="1">
        <v>1.05487</v>
      </c>
      <c r="EO36" s="1">
        <v>1.0276400000000001</v>
      </c>
      <c r="EP36" s="1">
        <v>1.0387999999999999</v>
      </c>
      <c r="EQ36" s="1">
        <v>1.0122199999999999</v>
      </c>
      <c r="ER36" s="1">
        <v>1.0142</v>
      </c>
      <c r="ES36" s="1">
        <v>1.2780499999999999</v>
      </c>
      <c r="ET36" s="1">
        <v>1.0208600000000001</v>
      </c>
      <c r="EU36" s="1">
        <v>0.99385999999999997</v>
      </c>
      <c r="EV36" s="1">
        <v>1.48844</v>
      </c>
      <c r="EW36" s="1">
        <v>0.98286799999999996</v>
      </c>
      <c r="EX36" s="1">
        <v>2.3995900000000001E-3</v>
      </c>
      <c r="EY36" s="1">
        <v>6.8192299999999999E-3</v>
      </c>
      <c r="EZ36" s="1">
        <v>1.50072E-2</v>
      </c>
      <c r="FA36" s="1">
        <v>3.9773099999999999E-2</v>
      </c>
      <c r="FB36" s="1">
        <v>2.4645799999999999E-2</v>
      </c>
      <c r="FC36" s="1">
        <v>3.3275100000000003E-5</v>
      </c>
      <c r="FD36" s="1">
        <v>6.9125499999999999E-3</v>
      </c>
      <c r="FE36" s="1">
        <v>3.5434099999999999E-3</v>
      </c>
      <c r="FF36" s="1">
        <v>0</v>
      </c>
      <c r="FG36" s="1">
        <v>7.2743800000000004E-3</v>
      </c>
      <c r="FH36" s="1">
        <v>1.7376799999999999E-3</v>
      </c>
      <c r="FI36" s="1">
        <v>3.8995299999999997E-2</v>
      </c>
      <c r="FJ36" s="1">
        <v>1.4098699999999999E-3</v>
      </c>
      <c r="FK36" s="1">
        <v>9.2396199999999996E-4</v>
      </c>
      <c r="FL36" s="1">
        <v>1.1367E-2</v>
      </c>
      <c r="FM36" s="1">
        <v>1.84707E-2</v>
      </c>
      <c r="FN36" s="1">
        <v>1.46906E-2</v>
      </c>
      <c r="FO36" s="1">
        <v>2.59087E-2</v>
      </c>
      <c r="FP36" s="1">
        <v>2.2418500000000001E-2</v>
      </c>
      <c r="FQ36" s="1">
        <v>5.6614700000000003E-4</v>
      </c>
      <c r="FR36" s="1">
        <v>3.0763800000000001E-2</v>
      </c>
      <c r="FS36" s="1">
        <v>9.2019800000000002E-3</v>
      </c>
      <c r="FT36" s="1">
        <v>3.2541800000000001E-4</v>
      </c>
      <c r="FU36" s="1">
        <v>7.4017700000000002E-3</v>
      </c>
      <c r="FV36" s="1">
        <v>0.99836499999999995</v>
      </c>
      <c r="FW36" s="1">
        <v>1.00136</v>
      </c>
      <c r="FX36" s="1">
        <v>0.98855800000000005</v>
      </c>
      <c r="FY36" s="1">
        <v>0.96385900000000002</v>
      </c>
      <c r="FZ36" s="1">
        <v>0.97838400000000003</v>
      </c>
      <c r="GA36" s="1">
        <v>1.00278</v>
      </c>
      <c r="GB36" s="1">
        <v>0.99607599999999996</v>
      </c>
      <c r="GC36" s="1">
        <v>0.99985500000000005</v>
      </c>
      <c r="GD36" s="1">
        <v>1.00858</v>
      </c>
      <c r="GE36" s="1">
        <v>0.99112100000000003</v>
      </c>
      <c r="GF36" s="1">
        <v>1.0033399999999999</v>
      </c>
      <c r="GG36" s="1">
        <v>0.96101000000000003</v>
      </c>
      <c r="GH36" s="1">
        <v>0.95381800000000005</v>
      </c>
      <c r="GI36" s="1">
        <v>1.13927</v>
      </c>
      <c r="GJ36" s="1">
        <v>1.06576</v>
      </c>
      <c r="GK36" s="1">
        <v>1.03529</v>
      </c>
      <c r="GL36" s="1">
        <v>1.07361</v>
      </c>
      <c r="GM36" s="1">
        <v>1.0330900000000001</v>
      </c>
      <c r="GN36" s="1">
        <v>1.0077499999999999</v>
      </c>
      <c r="GO36" s="1">
        <v>1.2223900000000001</v>
      </c>
      <c r="GP36" s="1">
        <v>1.0366</v>
      </c>
      <c r="GQ36" s="1">
        <v>0.93675399999999998</v>
      </c>
      <c r="GR36" s="1">
        <v>1.4130100000000001</v>
      </c>
      <c r="GS36" s="1">
        <v>0.90324300000000002</v>
      </c>
    </row>
    <row r="37" spans="1:201" x14ac:dyDescent="0.2">
      <c r="A37">
        <v>23</v>
      </c>
      <c r="B37" t="s">
        <v>210</v>
      </c>
      <c r="C37" s="2">
        <v>35.135899999999999</v>
      </c>
      <c r="D37" s="2">
        <v>0.53669999999999995</v>
      </c>
      <c r="E37" s="2">
        <v>1.9068700000000001E-2</v>
      </c>
      <c r="F37" s="2">
        <v>1.83263E-2</v>
      </c>
      <c r="G37" s="2">
        <v>4.0426200000000002E-2</v>
      </c>
      <c r="H37" s="2">
        <v>30.9436</v>
      </c>
      <c r="I37" s="2">
        <v>0.174205</v>
      </c>
      <c r="J37" s="2">
        <v>0.14397299999999999</v>
      </c>
      <c r="K37" s="2">
        <v>2.1333399999999999E-2</v>
      </c>
      <c r="L37" s="2">
        <v>32.463999999999999</v>
      </c>
      <c r="M37" s="2">
        <v>1.1723300000000001E-2</v>
      </c>
      <c r="N37" s="2">
        <v>1.0935800000000001E-6</v>
      </c>
      <c r="O37" s="2">
        <v>99.509200000000007</v>
      </c>
      <c r="P37" s="1"/>
      <c r="Q37" s="3">
        <v>2.98136</v>
      </c>
      <c r="R37" s="3">
        <v>5.3672299999999999E-2</v>
      </c>
      <c r="S37" s="3">
        <v>1.21726E-3</v>
      </c>
      <c r="T37" s="3">
        <v>1.22945E-3</v>
      </c>
      <c r="U37" s="3">
        <v>2.7502400000000001E-3</v>
      </c>
      <c r="V37" s="3">
        <v>1.97584</v>
      </c>
      <c r="W37" s="3">
        <v>1.2520099999999999E-2</v>
      </c>
      <c r="X37" s="3">
        <v>1.82118E-2</v>
      </c>
      <c r="Y37" s="3">
        <v>1.45615E-3</v>
      </c>
      <c r="Z37" s="3">
        <v>2.95146</v>
      </c>
      <c r="AA37" s="3">
        <v>1.9286800000000001E-3</v>
      </c>
      <c r="AB37" s="3">
        <v>1.18378E-7</v>
      </c>
      <c r="AC37" s="3">
        <v>8.0016499999999997</v>
      </c>
      <c r="AD37" s="1"/>
      <c r="AE37" s="4">
        <v>3.8780400000000001E-3</v>
      </c>
      <c r="AF37" s="4">
        <v>2.41537E-2</v>
      </c>
      <c r="AG37" s="4">
        <v>0.74484899999999998</v>
      </c>
      <c r="AH37" s="4">
        <v>0.79056899999999997</v>
      </c>
      <c r="AI37" s="4">
        <v>0.401951</v>
      </c>
      <c r="AJ37" s="4">
        <v>4.1395599999999996E-3</v>
      </c>
      <c r="AK37" s="4">
        <v>0.105022</v>
      </c>
      <c r="AL37" s="4">
        <v>7.0080900000000002E-2</v>
      </c>
      <c r="AM37" s="4">
        <v>0.58565999999999996</v>
      </c>
      <c r="AN37" s="4">
        <v>3.1519299999999998E-3</v>
      </c>
      <c r="AO37" s="4">
        <v>0.80178400000000005</v>
      </c>
      <c r="AP37" s="4">
        <v>0</v>
      </c>
      <c r="AQ37" s="4"/>
      <c r="AR37" s="5">
        <v>479.33</v>
      </c>
      <c r="AS37" s="5">
        <v>186.74799999999999</v>
      </c>
      <c r="AT37" s="5">
        <v>231.24700000000001</v>
      </c>
      <c r="AU37" s="5">
        <v>91.651499999999999</v>
      </c>
      <c r="AV37" s="5">
        <v>77.942300000000003</v>
      </c>
      <c r="AW37" s="5">
        <v>274.39999999999998</v>
      </c>
      <c r="AX37" s="5">
        <v>126.78700000000001</v>
      </c>
      <c r="AY37" s="5">
        <v>133.07900000000001</v>
      </c>
      <c r="AZ37" s="5">
        <v>182.33600000000001</v>
      </c>
      <c r="BA37" s="5">
        <v>249.93700000000001</v>
      </c>
      <c r="BB37" s="5">
        <v>81.815299999999993</v>
      </c>
      <c r="BC37" s="5">
        <v>149.374</v>
      </c>
      <c r="BD37" s="4"/>
      <c r="BE37" s="4">
        <v>4.9902099999999998E-2</v>
      </c>
      <c r="BF37" s="4">
        <v>2.2909200000000001E-2</v>
      </c>
      <c r="BG37" s="4">
        <v>4.1995900000000003E-2</v>
      </c>
      <c r="BH37" s="4">
        <v>4.1990699999999999E-2</v>
      </c>
      <c r="BI37" s="4">
        <v>4.5012999999999997E-2</v>
      </c>
      <c r="BJ37" s="4">
        <v>5.6922899999999998E-2</v>
      </c>
      <c r="BK37" s="4">
        <v>4.5540200000000003E-2</v>
      </c>
      <c r="BL37" s="4">
        <v>2.3223899999999999E-2</v>
      </c>
      <c r="BM37" s="4">
        <v>3.7046200000000001E-2</v>
      </c>
      <c r="BN37" s="4">
        <v>3.1895699999999999E-2</v>
      </c>
      <c r="BO37" s="4">
        <v>2.74042E-2</v>
      </c>
      <c r="BP37" s="4">
        <v>1.75814E-2</v>
      </c>
      <c r="BR37" s="1">
        <v>337495</v>
      </c>
      <c r="BS37" s="1">
        <v>4375</v>
      </c>
      <c r="BT37" s="1">
        <v>105</v>
      </c>
      <c r="BU37" s="1">
        <v>40</v>
      </c>
      <c r="BV37" s="1">
        <v>70</v>
      </c>
      <c r="BW37" s="1">
        <v>149165</v>
      </c>
      <c r="BX37" s="1">
        <v>485</v>
      </c>
      <c r="BY37" s="1">
        <v>825</v>
      </c>
      <c r="BZ37" s="1">
        <v>105</v>
      </c>
      <c r="CA37" s="1">
        <v>254390</v>
      </c>
      <c r="CB37" s="1">
        <v>35</v>
      </c>
      <c r="CC37" s="1">
        <v>-175</v>
      </c>
      <c r="CD37" s="1">
        <v>2552.86</v>
      </c>
      <c r="CE37" s="1">
        <v>1162.5</v>
      </c>
      <c r="CF37" s="1">
        <v>1782.5</v>
      </c>
      <c r="CG37" s="1">
        <v>280</v>
      </c>
      <c r="CH37" s="1">
        <v>202.5</v>
      </c>
      <c r="CI37" s="1">
        <v>1673.23</v>
      </c>
      <c r="CJ37" s="1">
        <v>535.83299999999997</v>
      </c>
      <c r="CK37" s="1">
        <v>590.33299999999997</v>
      </c>
      <c r="CL37" s="1">
        <v>2216.4299999999998</v>
      </c>
      <c r="CM37" s="1">
        <v>1388.19</v>
      </c>
      <c r="CN37" s="1">
        <v>297.5</v>
      </c>
      <c r="CO37" s="1">
        <v>991.66700000000003</v>
      </c>
      <c r="CP37" s="1">
        <v>0.72465500000000005</v>
      </c>
      <c r="CQ37" s="1">
        <v>1.28828E-2</v>
      </c>
      <c r="CR37" s="1">
        <v>1.7722300000000001E-4</v>
      </c>
      <c r="CS37" s="1">
        <v>1.7325000000000001E-4</v>
      </c>
      <c r="CT37" s="1">
        <v>3.6975300000000001E-4</v>
      </c>
      <c r="CU37" s="1">
        <v>0.37172300000000003</v>
      </c>
      <c r="CV37" s="1">
        <v>3.73063E-3</v>
      </c>
      <c r="CW37" s="1">
        <v>2.3896099999999999E-3</v>
      </c>
      <c r="CX37" s="1">
        <v>2.7755E-4</v>
      </c>
      <c r="CY37" s="1">
        <v>1.3379799999999999</v>
      </c>
      <c r="CZ37" s="1">
        <v>7.0422300000000002E-4</v>
      </c>
      <c r="DA37" s="1">
        <v>-1.52019E-3</v>
      </c>
      <c r="DB37" s="1">
        <v>17.1816</v>
      </c>
      <c r="DC37" s="1">
        <v>0.247479</v>
      </c>
      <c r="DD37" s="1">
        <v>1.05554E-2</v>
      </c>
      <c r="DE37" s="1">
        <v>1.1853799999999999E-2</v>
      </c>
      <c r="DF37" s="1">
        <v>2.51358E-2</v>
      </c>
      <c r="DG37" s="1">
        <v>20.3507</v>
      </c>
      <c r="DH37" s="1">
        <v>0.13045999999999999</v>
      </c>
      <c r="DI37" s="1">
        <v>7.0899699999999996E-2</v>
      </c>
      <c r="DJ37" s="1">
        <v>1.5553900000000001E-2</v>
      </c>
      <c r="DK37" s="1">
        <v>24.578700000000001</v>
      </c>
      <c r="DL37" s="1">
        <v>6.1387100000000003E-3</v>
      </c>
      <c r="DM37" s="1">
        <v>9.9999999999999995E-7</v>
      </c>
      <c r="DN37" s="1">
        <v>0.95955999999999997</v>
      </c>
      <c r="DO37" s="1">
        <v>0.962175</v>
      </c>
      <c r="DP37" s="1">
        <v>1.03729</v>
      </c>
      <c r="DQ37" s="1">
        <v>1.06646</v>
      </c>
      <c r="DR37" s="1">
        <v>1.0745</v>
      </c>
      <c r="DS37" s="1">
        <v>1.0474300000000001</v>
      </c>
      <c r="DT37" s="1">
        <v>1.02312</v>
      </c>
      <c r="DU37" s="1">
        <v>0.96065100000000003</v>
      </c>
      <c r="DV37" s="1">
        <v>1.04701</v>
      </c>
      <c r="DW37" s="1">
        <v>0.95835899999999996</v>
      </c>
      <c r="DX37" s="1">
        <v>0.95155299999999998</v>
      </c>
      <c r="DY37" s="1">
        <v>0.96191199999999999</v>
      </c>
      <c r="DZ37" s="1">
        <v>0.70212600000000003</v>
      </c>
      <c r="EA37" s="1">
        <v>0.59575999999999996</v>
      </c>
      <c r="EB37" s="1">
        <v>0.92491000000000001</v>
      </c>
      <c r="EC37" s="1">
        <v>0.95561799999999997</v>
      </c>
      <c r="ED37" s="1">
        <v>0.94234399999999996</v>
      </c>
      <c r="EE37" s="1">
        <v>0.97344200000000003</v>
      </c>
      <c r="EF37" s="1">
        <v>0.96571899999999999</v>
      </c>
      <c r="EG37" s="1">
        <v>0.465812</v>
      </c>
      <c r="EH37" s="1">
        <v>0.969777</v>
      </c>
      <c r="EI37" s="1">
        <v>0.93581800000000004</v>
      </c>
      <c r="EJ37" s="1">
        <v>0.32614300000000002</v>
      </c>
      <c r="EK37" s="1">
        <v>0.91303500000000004</v>
      </c>
      <c r="EL37" s="1">
        <v>0.99784600000000001</v>
      </c>
      <c r="EM37" s="1">
        <v>1.1912499999999999</v>
      </c>
      <c r="EN37" s="1">
        <v>1.0554399999999999</v>
      </c>
      <c r="EO37" s="1">
        <v>1.0279799999999999</v>
      </c>
      <c r="EP37" s="1">
        <v>1.0392399999999999</v>
      </c>
      <c r="EQ37" s="1">
        <v>1.0124500000000001</v>
      </c>
      <c r="ER37" s="1">
        <v>1.01447</v>
      </c>
      <c r="ES37" s="1">
        <v>1.27494</v>
      </c>
      <c r="ET37" s="1">
        <v>1.0207299999999999</v>
      </c>
      <c r="EU37" s="1">
        <v>0.99365999999999999</v>
      </c>
      <c r="EV37" s="1">
        <v>1.4839500000000001</v>
      </c>
      <c r="EW37" s="1">
        <v>0.98260099999999995</v>
      </c>
      <c r="EX37" s="1">
        <v>2.4346099999999998E-3</v>
      </c>
      <c r="EY37" s="1">
        <v>6.8068199999999999E-3</v>
      </c>
      <c r="EZ37" s="1">
        <v>1.46567E-2</v>
      </c>
      <c r="FA37" s="1">
        <v>3.8761700000000003E-2</v>
      </c>
      <c r="FB37" s="1">
        <v>2.4042500000000001E-2</v>
      </c>
      <c r="FC37" s="1">
        <v>2.80451E-5</v>
      </c>
      <c r="FD37" s="1">
        <v>6.72983E-3</v>
      </c>
      <c r="FE37" s="1">
        <v>3.5695700000000002E-3</v>
      </c>
      <c r="FF37" s="1">
        <v>0</v>
      </c>
      <c r="FG37" s="1">
        <v>7.1439600000000004E-3</v>
      </c>
      <c r="FH37" s="1">
        <v>1.74884E-3</v>
      </c>
      <c r="FI37" s="1">
        <v>3.9576300000000002E-2</v>
      </c>
      <c r="FJ37" s="1">
        <v>1.4093300000000001E-3</v>
      </c>
      <c r="FK37" s="1">
        <v>9.2556300000000002E-4</v>
      </c>
      <c r="FL37" s="1">
        <v>1.12823E-2</v>
      </c>
      <c r="FM37" s="1">
        <v>1.8358800000000002E-2</v>
      </c>
      <c r="FN37" s="1">
        <v>1.4588200000000001E-2</v>
      </c>
      <c r="FO37" s="1">
        <v>2.5846000000000001E-2</v>
      </c>
      <c r="FP37" s="1">
        <v>2.2309599999999999E-2</v>
      </c>
      <c r="FQ37" s="1">
        <v>5.6720800000000004E-4</v>
      </c>
      <c r="FR37" s="1">
        <v>3.0851900000000002E-2</v>
      </c>
      <c r="FS37" s="1">
        <v>9.1723900000000008E-3</v>
      </c>
      <c r="FT37" s="1">
        <v>3.2604200000000002E-4</v>
      </c>
      <c r="FU37" s="1">
        <v>7.3900600000000004E-3</v>
      </c>
      <c r="FV37" s="1">
        <v>0.99833000000000005</v>
      </c>
      <c r="FW37" s="1">
        <v>1.0013700000000001</v>
      </c>
      <c r="FX37" s="1">
        <v>0.98897699999999999</v>
      </c>
      <c r="FY37" s="1">
        <v>0.96488300000000005</v>
      </c>
      <c r="FZ37" s="1">
        <v>0.97904899999999995</v>
      </c>
      <c r="GA37" s="1">
        <v>1.00285</v>
      </c>
      <c r="GB37" s="1">
        <v>0.99635799999999997</v>
      </c>
      <c r="GC37" s="1">
        <v>0.99982800000000005</v>
      </c>
      <c r="GD37" s="1">
        <v>1.0084900000000001</v>
      </c>
      <c r="GE37" s="1">
        <v>0.99127699999999996</v>
      </c>
      <c r="GF37" s="1">
        <v>1.0033300000000001</v>
      </c>
      <c r="GG37" s="1">
        <v>0.96048800000000001</v>
      </c>
      <c r="GH37" s="1">
        <v>0.95382599999999995</v>
      </c>
      <c r="GI37" s="1">
        <v>1.1374</v>
      </c>
      <c r="GJ37" s="1">
        <v>1.0671200000000001</v>
      </c>
      <c r="GK37" s="1">
        <v>1.0370600000000001</v>
      </c>
      <c r="GL37" s="1">
        <v>1.0751200000000001</v>
      </c>
      <c r="GM37" s="1">
        <v>1.03372</v>
      </c>
      <c r="GN37" s="1">
        <v>1.00864</v>
      </c>
      <c r="GO37" s="1">
        <v>1.2197199999999999</v>
      </c>
      <c r="GP37" s="1">
        <v>1.0367200000000001</v>
      </c>
      <c r="GQ37" s="1">
        <v>0.93699500000000002</v>
      </c>
      <c r="GR37" s="1">
        <v>1.40913</v>
      </c>
      <c r="GS37" s="1">
        <v>0.90277600000000002</v>
      </c>
    </row>
    <row r="38" spans="1:201" x14ac:dyDescent="0.2">
      <c r="A38">
        <v>24</v>
      </c>
      <c r="B38" t="s">
        <v>211</v>
      </c>
      <c r="C38" s="2">
        <v>36.139000000000003</v>
      </c>
      <c r="D38" s="2">
        <v>0.86769799999999997</v>
      </c>
      <c r="E38" s="2">
        <v>2.9101700000000001E-2</v>
      </c>
      <c r="F38" s="2">
        <v>1.5490999999999999E-6</v>
      </c>
      <c r="G38" s="2">
        <v>1.7356400000000001E-2</v>
      </c>
      <c r="H38" s="2">
        <v>30.530100000000001</v>
      </c>
      <c r="I38" s="2">
        <v>5.9342100000000002E-2</v>
      </c>
      <c r="J38" s="2">
        <v>0.13206200000000001</v>
      </c>
      <c r="K38" s="2">
        <v>5.0825699999999998E-3</v>
      </c>
      <c r="L38" s="2">
        <v>32.635899999999999</v>
      </c>
      <c r="M38" s="2">
        <v>2.3313400000000001E-2</v>
      </c>
      <c r="N38" s="2">
        <v>6.4851900000000001E-3</v>
      </c>
      <c r="O38" s="2">
        <v>100.44499999999999</v>
      </c>
      <c r="P38" s="1"/>
      <c r="Q38" s="3">
        <v>3.0203099999999998</v>
      </c>
      <c r="R38" s="3">
        <v>8.5467100000000004E-2</v>
      </c>
      <c r="S38" s="3">
        <v>1.82975E-3</v>
      </c>
      <c r="T38" s="3">
        <v>1.0236E-7</v>
      </c>
      <c r="U38" s="3">
        <v>1.16299E-3</v>
      </c>
      <c r="V38" s="3">
        <v>1.9200900000000001</v>
      </c>
      <c r="W38" s="3">
        <v>4.2007199999999998E-3</v>
      </c>
      <c r="X38" s="3">
        <v>1.6453700000000002E-2</v>
      </c>
      <c r="Y38" s="3">
        <v>3.41696E-4</v>
      </c>
      <c r="Z38" s="3">
        <v>2.9224199999999998</v>
      </c>
      <c r="AA38" s="3">
        <v>3.7777000000000002E-3</v>
      </c>
      <c r="AB38" s="3">
        <v>6.9144200000000001E-4</v>
      </c>
      <c r="AC38" s="3">
        <v>7.9767400000000004</v>
      </c>
      <c r="AD38" s="1"/>
      <c r="AE38" s="4">
        <v>3.8226699999999998E-3</v>
      </c>
      <c r="AF38" s="4">
        <v>1.7622700000000002E-2</v>
      </c>
      <c r="AG38" s="4">
        <v>0.49836999999999998</v>
      </c>
      <c r="AH38" s="4">
        <v>0</v>
      </c>
      <c r="AI38" s="4">
        <v>0.90778499999999995</v>
      </c>
      <c r="AJ38" s="4">
        <v>4.1699600000000003E-3</v>
      </c>
      <c r="AK38" s="4">
        <v>0.25920500000000002</v>
      </c>
      <c r="AL38" s="4">
        <v>7.4728900000000001E-2</v>
      </c>
      <c r="AM38" s="4">
        <v>2.4411200000000002</v>
      </c>
      <c r="AN38" s="4">
        <v>3.14825E-3</v>
      </c>
      <c r="AO38" s="4">
        <v>0.41342299999999998</v>
      </c>
      <c r="AP38" s="4">
        <v>0.86893600000000004</v>
      </c>
      <c r="AQ38" s="4"/>
      <c r="AR38" s="5">
        <v>484.53199999999998</v>
      </c>
      <c r="AS38" s="5">
        <v>185.13499999999999</v>
      </c>
      <c r="AT38" s="5">
        <v>234.14699999999999</v>
      </c>
      <c r="AU38" s="5">
        <v>102.47</v>
      </c>
      <c r="AV38" s="5">
        <v>78.898700000000005</v>
      </c>
      <c r="AW38" s="5">
        <v>272.68799999999999</v>
      </c>
      <c r="AX38" s="5">
        <v>118.26900000000001</v>
      </c>
      <c r="AY38" s="5">
        <v>132.77799999999999</v>
      </c>
      <c r="AZ38" s="5">
        <v>182.571</v>
      </c>
      <c r="BA38" s="5">
        <v>265.404</v>
      </c>
      <c r="BB38" s="5">
        <v>82.1584</v>
      </c>
      <c r="BC38" s="5">
        <v>141.19999999999999</v>
      </c>
      <c r="BD38" s="4"/>
      <c r="BE38" s="4">
        <v>5.0418299999999999E-2</v>
      </c>
      <c r="BF38" s="4">
        <v>2.2641499999999998E-2</v>
      </c>
      <c r="BG38" s="4">
        <v>4.2588000000000001E-2</v>
      </c>
      <c r="BH38" s="4">
        <v>4.70403E-2</v>
      </c>
      <c r="BI38" s="4">
        <v>4.56465E-2</v>
      </c>
      <c r="BJ38" s="4">
        <v>5.6632000000000002E-2</v>
      </c>
      <c r="BK38" s="4">
        <v>4.2535299999999998E-2</v>
      </c>
      <c r="BL38" s="4">
        <v>2.30723E-2</v>
      </c>
      <c r="BM38" s="4">
        <v>3.7117200000000003E-2</v>
      </c>
      <c r="BN38" s="4">
        <v>3.3924200000000002E-2</v>
      </c>
      <c r="BO38" s="4">
        <v>2.73627E-2</v>
      </c>
      <c r="BP38" s="4">
        <v>1.6649299999999999E-2</v>
      </c>
      <c r="BR38" s="1">
        <v>347305</v>
      </c>
      <c r="BS38" s="1">
        <v>7095</v>
      </c>
      <c r="BT38" s="1">
        <v>160</v>
      </c>
      <c r="BU38" s="1">
        <v>-10</v>
      </c>
      <c r="BV38" s="1">
        <v>30</v>
      </c>
      <c r="BW38" s="1">
        <v>147005</v>
      </c>
      <c r="BX38" s="1">
        <v>165</v>
      </c>
      <c r="BY38" s="1">
        <v>760</v>
      </c>
      <c r="BZ38" s="1">
        <v>25</v>
      </c>
      <c r="CA38" s="1">
        <v>255325</v>
      </c>
      <c r="CB38" s="1">
        <v>70</v>
      </c>
      <c r="CC38" s="1">
        <v>55</v>
      </c>
      <c r="CD38" s="1">
        <v>2608.5700000000002</v>
      </c>
      <c r="CE38" s="1">
        <v>1142.5</v>
      </c>
      <c r="CF38" s="1">
        <v>1827.5</v>
      </c>
      <c r="CG38" s="1">
        <v>350</v>
      </c>
      <c r="CH38" s="1">
        <v>207.5</v>
      </c>
      <c r="CI38" s="1">
        <v>1652.42</v>
      </c>
      <c r="CJ38" s="1">
        <v>466.25</v>
      </c>
      <c r="CK38" s="1">
        <v>587.66700000000003</v>
      </c>
      <c r="CL38" s="1">
        <v>2222.14</v>
      </c>
      <c r="CM38" s="1">
        <v>1565.32</v>
      </c>
      <c r="CN38" s="1">
        <v>300</v>
      </c>
      <c r="CO38" s="1">
        <v>886.11099999999999</v>
      </c>
      <c r="CP38" s="1">
        <v>0.74571799999999999</v>
      </c>
      <c r="CQ38" s="1">
        <v>2.08922E-2</v>
      </c>
      <c r="CR38" s="1">
        <v>2.7005399999999999E-4</v>
      </c>
      <c r="CS38" s="1">
        <v>-4.3312500000000002E-5</v>
      </c>
      <c r="CT38" s="1">
        <v>1.5846600000000001E-4</v>
      </c>
      <c r="CU38" s="1">
        <v>0.36634</v>
      </c>
      <c r="CV38" s="1">
        <v>1.26918E-3</v>
      </c>
      <c r="CW38" s="1">
        <v>2.20134E-3</v>
      </c>
      <c r="CX38" s="1">
        <v>6.6083399999999998E-5</v>
      </c>
      <c r="CY38" s="1">
        <v>1.3429</v>
      </c>
      <c r="CZ38" s="1">
        <v>1.4084499999999999E-3</v>
      </c>
      <c r="DA38" s="1">
        <v>4.7777300000000002E-4</v>
      </c>
      <c r="DB38" s="1">
        <v>17.681000000000001</v>
      </c>
      <c r="DC38" s="1">
        <v>0.40133999999999997</v>
      </c>
      <c r="DD38" s="1">
        <v>1.6084399999999999E-2</v>
      </c>
      <c r="DE38" s="1">
        <v>9.9999999999999995E-7</v>
      </c>
      <c r="DF38" s="1">
        <v>1.0772500000000001E-2</v>
      </c>
      <c r="DG38" s="1">
        <v>20.056000000000001</v>
      </c>
      <c r="DH38" s="1">
        <v>4.4383300000000001E-2</v>
      </c>
      <c r="DI38" s="1">
        <v>6.5313599999999999E-2</v>
      </c>
      <c r="DJ38" s="1">
        <v>3.70331E-3</v>
      </c>
      <c r="DK38" s="1">
        <v>24.669</v>
      </c>
      <c r="DL38" s="1">
        <v>1.2277400000000001E-2</v>
      </c>
      <c r="DM38" s="1">
        <v>5.9196099999999996E-3</v>
      </c>
      <c r="DN38" s="1">
        <v>0.96059799999999995</v>
      </c>
      <c r="DO38" s="1">
        <v>0.96321100000000004</v>
      </c>
      <c r="DP38" s="1">
        <v>1.0385</v>
      </c>
      <c r="DQ38" s="1">
        <v>1.0677399999999999</v>
      </c>
      <c r="DR38" s="1">
        <v>1.0757699999999999</v>
      </c>
      <c r="DS38" s="1">
        <v>1.0487200000000001</v>
      </c>
      <c r="DT38" s="1">
        <v>1.0243599999999999</v>
      </c>
      <c r="DU38" s="1">
        <v>0.96168100000000001</v>
      </c>
      <c r="DV38" s="1">
        <v>1.0483499999999999</v>
      </c>
      <c r="DW38" s="1">
        <v>0.95945000000000003</v>
      </c>
      <c r="DX38" s="1">
        <v>0.95257099999999995</v>
      </c>
      <c r="DY38" s="1">
        <v>0.96299500000000005</v>
      </c>
      <c r="DZ38" s="1">
        <v>0.70325099999999996</v>
      </c>
      <c r="EA38" s="1">
        <v>0.59816199999999997</v>
      </c>
      <c r="EB38" s="1">
        <v>0.92497499999999999</v>
      </c>
      <c r="EC38" s="1">
        <v>0.95566099999999998</v>
      </c>
      <c r="ED38" s="1">
        <v>0.94240199999999996</v>
      </c>
      <c r="EE38" s="1">
        <v>0.97349600000000003</v>
      </c>
      <c r="EF38" s="1">
        <v>0.96577100000000005</v>
      </c>
      <c r="EG38" s="1">
        <v>0.46826400000000001</v>
      </c>
      <c r="EH38" s="1">
        <v>0.97018499999999996</v>
      </c>
      <c r="EI38" s="1">
        <v>0.93562000000000001</v>
      </c>
      <c r="EJ38" s="1">
        <v>0.32834099999999999</v>
      </c>
      <c r="EK38" s="1">
        <v>0.91278499999999996</v>
      </c>
      <c r="EL38" s="1">
        <v>0.99624900000000005</v>
      </c>
      <c r="EM38" s="1">
        <v>1.1864699999999999</v>
      </c>
      <c r="EN38" s="1">
        <v>1.0553699999999999</v>
      </c>
      <c r="EO38" s="1">
        <v>1.02793</v>
      </c>
      <c r="EP38" s="1">
        <v>1.0391699999999999</v>
      </c>
      <c r="EQ38" s="1">
        <v>1.0123899999999999</v>
      </c>
      <c r="ER38" s="1">
        <v>1.0144200000000001</v>
      </c>
      <c r="ES38" s="1">
        <v>1.2682599999999999</v>
      </c>
      <c r="ET38" s="1">
        <v>1.0203</v>
      </c>
      <c r="EU38" s="1">
        <v>0.99387000000000003</v>
      </c>
      <c r="EV38" s="1">
        <v>1.4740200000000001</v>
      </c>
      <c r="EW38" s="1">
        <v>0.98287000000000002</v>
      </c>
      <c r="EX38" s="1">
        <v>2.42245E-3</v>
      </c>
      <c r="EY38" s="1">
        <v>6.9381499999999997E-3</v>
      </c>
      <c r="EZ38" s="1">
        <v>1.4243499999999999E-2</v>
      </c>
      <c r="FA38" s="1">
        <v>3.7907000000000003E-2</v>
      </c>
      <c r="FB38" s="1">
        <v>2.33948E-2</v>
      </c>
      <c r="FC38" s="1">
        <v>6.67859E-6</v>
      </c>
      <c r="FD38" s="1">
        <v>6.5856700000000001E-3</v>
      </c>
      <c r="FE38" s="1">
        <v>3.67688E-3</v>
      </c>
      <c r="FF38" s="1">
        <v>0</v>
      </c>
      <c r="FG38" s="1">
        <v>6.92788E-3</v>
      </c>
      <c r="FH38" s="1">
        <v>1.8006599999999999E-3</v>
      </c>
      <c r="FI38" s="1">
        <v>3.9210200000000001E-2</v>
      </c>
      <c r="FJ38" s="1">
        <v>1.4045500000000001E-3</v>
      </c>
      <c r="FK38" s="1">
        <v>9.2570599999999999E-4</v>
      </c>
      <c r="FL38" s="1">
        <v>1.12461E-2</v>
      </c>
      <c r="FM38" s="1">
        <v>1.83369E-2</v>
      </c>
      <c r="FN38" s="1">
        <v>1.45545E-2</v>
      </c>
      <c r="FO38" s="1">
        <v>2.59192E-2</v>
      </c>
      <c r="FP38" s="1">
        <v>2.2325899999999999E-2</v>
      </c>
      <c r="FQ38" s="1">
        <v>5.6780800000000005E-4</v>
      </c>
      <c r="FR38" s="1">
        <v>3.10952E-2</v>
      </c>
      <c r="FS38" s="1">
        <v>9.1198000000000008E-3</v>
      </c>
      <c r="FT38" s="1">
        <v>3.26578E-4</v>
      </c>
      <c r="FU38" s="1">
        <v>7.3394799999999998E-3</v>
      </c>
      <c r="FV38" s="1">
        <v>0.99834699999999998</v>
      </c>
      <c r="FW38" s="1">
        <v>1.0012399999999999</v>
      </c>
      <c r="FX38" s="1">
        <v>0.98941000000000001</v>
      </c>
      <c r="FY38" s="1">
        <v>0.96568399999999999</v>
      </c>
      <c r="FZ38" s="1">
        <v>0.97969200000000001</v>
      </c>
      <c r="GA38" s="1">
        <v>1.0027999999999999</v>
      </c>
      <c r="GB38" s="1">
        <v>0.99648199999999998</v>
      </c>
      <c r="GC38" s="1">
        <v>0.99972099999999997</v>
      </c>
      <c r="GD38" s="1">
        <v>1.0082500000000001</v>
      </c>
      <c r="GE38" s="1">
        <v>0.99153899999999995</v>
      </c>
      <c r="GF38" s="1">
        <v>1.0032700000000001</v>
      </c>
      <c r="GG38" s="1">
        <v>0.96087</v>
      </c>
      <c r="GH38" s="1">
        <v>0.95334600000000003</v>
      </c>
      <c r="GI38" s="1">
        <v>1.1338999999999999</v>
      </c>
      <c r="GJ38" s="1">
        <v>1.0687599999999999</v>
      </c>
      <c r="GK38" s="1">
        <v>1.03912</v>
      </c>
      <c r="GL38" s="1">
        <v>1.07704</v>
      </c>
      <c r="GM38" s="1">
        <v>1.0348900000000001</v>
      </c>
      <c r="GN38" s="1">
        <v>1.0099400000000001</v>
      </c>
      <c r="GO38" s="1">
        <v>1.21451</v>
      </c>
      <c r="GP38" s="1">
        <v>1.0373699999999999</v>
      </c>
      <c r="GQ38" s="1">
        <v>0.93850800000000001</v>
      </c>
      <c r="GR38" s="1">
        <v>1.4011199999999999</v>
      </c>
      <c r="GS38" s="1">
        <v>0.90439999999999998</v>
      </c>
    </row>
    <row r="39" spans="1:201" x14ac:dyDescent="0.2">
      <c r="A39">
        <v>25</v>
      </c>
      <c r="B39" t="s">
        <v>212</v>
      </c>
      <c r="C39" s="2">
        <v>35.507100000000001</v>
      </c>
      <c r="D39" s="2">
        <v>0.35756399999999999</v>
      </c>
      <c r="E39" s="2">
        <v>9.0707099999999992E-3</v>
      </c>
      <c r="F39" s="2">
        <v>4.5749600000000003E-3</v>
      </c>
      <c r="G39" s="2">
        <v>1.60641E-6</v>
      </c>
      <c r="H39" s="2">
        <v>31.566500000000001</v>
      </c>
      <c r="I39" s="2">
        <v>0.168767</v>
      </c>
      <c r="J39" s="2">
        <v>0.139904</v>
      </c>
      <c r="K39" s="2">
        <v>9.1423500000000005E-3</v>
      </c>
      <c r="L39" s="2">
        <v>32.128599999999999</v>
      </c>
      <c r="M39" s="2">
        <v>1.9138600000000002E-6</v>
      </c>
      <c r="N39" s="2">
        <v>1.76648E-3</v>
      </c>
      <c r="O39" s="2">
        <v>99.892899999999997</v>
      </c>
      <c r="P39" s="1"/>
      <c r="Q39" s="3">
        <v>2.9988800000000002</v>
      </c>
      <c r="R39" s="3">
        <v>3.5592199999999997E-2</v>
      </c>
      <c r="S39" s="3">
        <v>5.7634899999999998E-4</v>
      </c>
      <c r="T39" s="3">
        <v>3.0549700000000001E-4</v>
      </c>
      <c r="U39" s="3">
        <v>1.08779E-7</v>
      </c>
      <c r="V39" s="3">
        <v>2.0062700000000002</v>
      </c>
      <c r="W39" s="3">
        <v>1.20731E-2</v>
      </c>
      <c r="X39" s="3">
        <v>1.7614999999999999E-2</v>
      </c>
      <c r="Y39" s="3">
        <v>6.2113299999999995E-4</v>
      </c>
      <c r="Z39" s="3">
        <v>2.9074300000000002</v>
      </c>
      <c r="AA39" s="3">
        <v>3.1340199999999999E-7</v>
      </c>
      <c r="AB39" s="3">
        <v>1.9033200000000001E-4</v>
      </c>
      <c r="AC39" s="3">
        <v>7.9795499999999997</v>
      </c>
      <c r="AD39" s="1"/>
      <c r="AE39" s="4">
        <v>3.8589200000000001E-3</v>
      </c>
      <c r="AF39" s="4">
        <v>3.1836799999999998E-2</v>
      </c>
      <c r="AG39" s="4">
        <v>1.60911</v>
      </c>
      <c r="AH39" s="4">
        <v>3.3182100000000001</v>
      </c>
      <c r="AI39" s="4">
        <v>0</v>
      </c>
      <c r="AJ39" s="4">
        <v>4.0926799999999996E-3</v>
      </c>
      <c r="AK39" s="4">
        <v>0.10170700000000001</v>
      </c>
      <c r="AL39" s="4">
        <v>7.2120699999999996E-2</v>
      </c>
      <c r="AM39" s="4">
        <v>1.3689499999999999</v>
      </c>
      <c r="AN39" s="4">
        <v>3.1701899999999998E-3</v>
      </c>
      <c r="AO39" s="4">
        <v>0</v>
      </c>
      <c r="AP39" s="4">
        <v>3.23861</v>
      </c>
      <c r="AQ39" s="4"/>
      <c r="AR39" s="5">
        <v>483.04399999999998</v>
      </c>
      <c r="AS39" s="5">
        <v>183.39400000000001</v>
      </c>
      <c r="AT39" s="5">
        <v>239.80699999999999</v>
      </c>
      <c r="AU39" s="5">
        <v>98.789599999999993</v>
      </c>
      <c r="AV39" s="5">
        <v>93.313199999999995</v>
      </c>
      <c r="AW39" s="5">
        <v>258.55099999999999</v>
      </c>
      <c r="AX39" s="5">
        <v>116.304</v>
      </c>
      <c r="AY39" s="5">
        <v>134.08199999999999</v>
      </c>
      <c r="AZ39" s="5">
        <v>183.892</v>
      </c>
      <c r="BA39" s="5">
        <v>257.77199999999999</v>
      </c>
      <c r="BB39" s="5">
        <v>88.152600000000007</v>
      </c>
      <c r="BC39" s="5">
        <v>145.15700000000001</v>
      </c>
      <c r="BD39" s="4"/>
      <c r="BE39" s="4">
        <v>5.0291599999999999E-2</v>
      </c>
      <c r="BF39" s="4">
        <v>2.2522799999999999E-2</v>
      </c>
      <c r="BG39" s="4">
        <v>4.3504300000000003E-2</v>
      </c>
      <c r="BH39" s="4">
        <v>4.5195800000000001E-2</v>
      </c>
      <c r="BI39" s="4">
        <v>5.3826300000000001E-2</v>
      </c>
      <c r="BJ39" s="4">
        <v>5.3609499999999997E-2</v>
      </c>
      <c r="BK39" s="4">
        <v>4.1744499999999997E-2</v>
      </c>
      <c r="BL39" s="4">
        <v>2.3436499999999999E-2</v>
      </c>
      <c r="BM39" s="4">
        <v>3.7360200000000003E-2</v>
      </c>
      <c r="BN39" s="4">
        <v>3.28911E-2</v>
      </c>
      <c r="BO39" s="4">
        <v>2.9590700000000001E-2</v>
      </c>
      <c r="BP39" s="4">
        <v>1.7094499999999999E-2</v>
      </c>
      <c r="BR39" s="1">
        <v>341040</v>
      </c>
      <c r="BS39" s="1">
        <v>2911.5</v>
      </c>
      <c r="BT39" s="1">
        <v>50</v>
      </c>
      <c r="BU39" s="1">
        <v>10</v>
      </c>
      <c r="BV39" s="1">
        <v>-35</v>
      </c>
      <c r="BW39" s="1">
        <v>152241</v>
      </c>
      <c r="BX39" s="1">
        <v>470.2</v>
      </c>
      <c r="BY39" s="1">
        <v>800.4</v>
      </c>
      <c r="BZ39" s="1">
        <v>45</v>
      </c>
      <c r="CA39" s="1">
        <v>251796</v>
      </c>
      <c r="CB39" s="1">
        <v>-5</v>
      </c>
      <c r="CC39" s="1">
        <v>15</v>
      </c>
      <c r="CD39" s="1">
        <v>2591.27</v>
      </c>
      <c r="CE39" s="1">
        <v>1120.55</v>
      </c>
      <c r="CF39" s="1">
        <v>1915.95</v>
      </c>
      <c r="CG39" s="1">
        <v>325.14999999999998</v>
      </c>
      <c r="CH39" s="1">
        <v>290.10000000000002</v>
      </c>
      <c r="CI39" s="1">
        <v>1484.78</v>
      </c>
      <c r="CJ39" s="1">
        <v>450.65800000000002</v>
      </c>
      <c r="CK39" s="1">
        <v>598.96699999999998</v>
      </c>
      <c r="CL39" s="1">
        <v>2253.3000000000002</v>
      </c>
      <c r="CM39" s="1">
        <v>1475.85</v>
      </c>
      <c r="CN39" s="1">
        <v>345.2</v>
      </c>
      <c r="CO39" s="1">
        <v>936</v>
      </c>
      <c r="CP39" s="1">
        <v>0.732267</v>
      </c>
      <c r="CQ39" s="1">
        <v>8.5733200000000006E-3</v>
      </c>
      <c r="CR39" s="1">
        <v>8.4391899999999994E-5</v>
      </c>
      <c r="CS39" s="1">
        <v>4.3312500000000002E-5</v>
      </c>
      <c r="CT39" s="1">
        <v>-1.8487700000000001E-4</v>
      </c>
      <c r="CU39" s="1">
        <v>0.37938899999999998</v>
      </c>
      <c r="CV39" s="1">
        <v>3.61678E-3</v>
      </c>
      <c r="CW39" s="1">
        <v>2.3183499999999998E-3</v>
      </c>
      <c r="CX39" s="1">
        <v>1.1895E-4</v>
      </c>
      <c r="CY39" s="1">
        <v>1.3243400000000001</v>
      </c>
      <c r="CZ39" s="1">
        <v>-1.00603E-4</v>
      </c>
      <c r="DA39" s="1">
        <v>1.30302E-4</v>
      </c>
      <c r="DB39" s="1">
        <v>17.362100000000002</v>
      </c>
      <c r="DC39" s="1">
        <v>0.16469400000000001</v>
      </c>
      <c r="DD39" s="1">
        <v>5.0263800000000004E-3</v>
      </c>
      <c r="DE39" s="1">
        <v>2.9634399999999999E-3</v>
      </c>
      <c r="DF39" s="1">
        <v>9.9999999999999995E-7</v>
      </c>
      <c r="DG39" s="1">
        <v>20.770399999999999</v>
      </c>
      <c r="DH39" s="1">
        <v>0.12647900000000001</v>
      </c>
      <c r="DI39" s="1">
        <v>6.8785600000000002E-2</v>
      </c>
      <c r="DJ39" s="1">
        <v>6.6659600000000003E-3</v>
      </c>
      <c r="DK39" s="1">
        <v>24.328099999999999</v>
      </c>
      <c r="DL39" s="1">
        <v>9.9999999999999995E-7</v>
      </c>
      <c r="DM39" s="1">
        <v>1.61444E-3</v>
      </c>
      <c r="DN39" s="1">
        <v>0.95936600000000005</v>
      </c>
      <c r="DO39" s="1">
        <v>0.961982</v>
      </c>
      <c r="DP39" s="1">
        <v>1.0370600000000001</v>
      </c>
      <c r="DQ39" s="1">
        <v>1.0662199999999999</v>
      </c>
      <c r="DR39" s="1">
        <v>1.07426</v>
      </c>
      <c r="DS39" s="1">
        <v>1.0471900000000001</v>
      </c>
      <c r="DT39" s="1">
        <v>1.0228900000000001</v>
      </c>
      <c r="DU39" s="1">
        <v>0.96045800000000003</v>
      </c>
      <c r="DV39" s="1">
        <v>1.0467599999999999</v>
      </c>
      <c r="DW39" s="1">
        <v>0.95815600000000001</v>
      </c>
      <c r="DX39" s="1">
        <v>0.95136299999999996</v>
      </c>
      <c r="DY39" s="1">
        <v>0.96170999999999995</v>
      </c>
      <c r="DZ39" s="1">
        <v>0.70196599999999998</v>
      </c>
      <c r="EA39" s="1">
        <v>0.59496899999999997</v>
      </c>
      <c r="EB39" s="1">
        <v>0.92535000000000001</v>
      </c>
      <c r="EC39" s="1">
        <v>0.95589800000000003</v>
      </c>
      <c r="ED39" s="1">
        <v>0.94269099999999995</v>
      </c>
      <c r="EE39" s="1">
        <v>0.97364499999999998</v>
      </c>
      <c r="EF39" s="1">
        <v>0.96596599999999999</v>
      </c>
      <c r="EG39" s="1">
        <v>0.46498</v>
      </c>
      <c r="EH39" s="1">
        <v>0.96967400000000004</v>
      </c>
      <c r="EI39" s="1">
        <v>0.93563600000000002</v>
      </c>
      <c r="EJ39" s="1">
        <v>0.32537700000000003</v>
      </c>
      <c r="EK39" s="1">
        <v>0.91280099999999997</v>
      </c>
      <c r="EL39" s="1">
        <v>0.99807299999999999</v>
      </c>
      <c r="EM39" s="1">
        <v>1.1928399999999999</v>
      </c>
      <c r="EN39" s="1">
        <v>1.05494</v>
      </c>
      <c r="EO39" s="1">
        <v>1.0276799999999999</v>
      </c>
      <c r="EP39" s="1">
        <v>1.0388500000000001</v>
      </c>
      <c r="EQ39" s="1">
        <v>1.01224</v>
      </c>
      <c r="ER39" s="1">
        <v>1.0142100000000001</v>
      </c>
      <c r="ES39" s="1">
        <v>1.27722</v>
      </c>
      <c r="ET39" s="1">
        <v>1.02084</v>
      </c>
      <c r="EU39" s="1">
        <v>0.99385299999999999</v>
      </c>
      <c r="EV39" s="1">
        <v>1.4874400000000001</v>
      </c>
      <c r="EW39" s="1">
        <v>0.98285400000000001</v>
      </c>
      <c r="EX39" s="1">
        <v>2.4028999999999999E-3</v>
      </c>
      <c r="EY39" s="1">
        <v>6.8213900000000001E-3</v>
      </c>
      <c r="EZ39" s="1">
        <v>1.49613E-2</v>
      </c>
      <c r="FA39" s="1">
        <v>3.9642900000000002E-2</v>
      </c>
      <c r="FB39" s="1">
        <v>2.4572400000000001E-2</v>
      </c>
      <c r="FC39" s="1">
        <v>1.1973200000000001E-5</v>
      </c>
      <c r="FD39" s="1">
        <v>6.8774500000000002E-3</v>
      </c>
      <c r="FE39" s="1">
        <v>3.5565599999999998E-3</v>
      </c>
      <c r="FF39" s="1">
        <v>0</v>
      </c>
      <c r="FG39" s="1">
        <v>7.2409500000000003E-3</v>
      </c>
      <c r="FH39" s="1">
        <v>1.7421100000000001E-3</v>
      </c>
      <c r="FI39" s="1">
        <v>3.9043399999999999E-2</v>
      </c>
      <c r="FJ39" s="1">
        <v>1.4093199999999999E-3</v>
      </c>
      <c r="FK39" s="1">
        <v>9.24364E-4</v>
      </c>
      <c r="FL39" s="1">
        <v>1.1355199999999999E-2</v>
      </c>
      <c r="FM39" s="1">
        <v>1.8457999999999999E-2</v>
      </c>
      <c r="FN39" s="1">
        <v>1.4677000000000001E-2</v>
      </c>
      <c r="FO39" s="1">
        <v>2.5907400000000001E-2</v>
      </c>
      <c r="FP39" s="1">
        <v>2.2409399999999999E-2</v>
      </c>
      <c r="FQ39" s="1">
        <v>5.6637699999999996E-4</v>
      </c>
      <c r="FR39" s="1">
        <v>3.07815E-2</v>
      </c>
      <c r="FS39" s="1">
        <v>9.1956599999999996E-3</v>
      </c>
      <c r="FT39" s="1">
        <v>3.25524E-4</v>
      </c>
      <c r="FU39" s="1">
        <v>7.39772E-3</v>
      </c>
      <c r="FV39" s="1">
        <v>0.99836199999999997</v>
      </c>
      <c r="FW39" s="1">
        <v>1.00136</v>
      </c>
      <c r="FX39" s="1">
        <v>0.98861299999999996</v>
      </c>
      <c r="FY39" s="1">
        <v>0.96398899999999998</v>
      </c>
      <c r="FZ39" s="1">
        <v>0.97846599999999995</v>
      </c>
      <c r="GA39" s="1">
        <v>1.00281</v>
      </c>
      <c r="GB39" s="1">
        <v>0.99611899999999998</v>
      </c>
      <c r="GC39" s="1">
        <v>0.99984200000000001</v>
      </c>
      <c r="GD39" s="1">
        <v>1.0085599999999999</v>
      </c>
      <c r="GE39" s="1">
        <v>0.99116000000000004</v>
      </c>
      <c r="GF39" s="1">
        <v>1.0033300000000001</v>
      </c>
      <c r="GG39" s="1">
        <v>0.96096999999999999</v>
      </c>
      <c r="GH39" s="1">
        <v>0.95388099999999998</v>
      </c>
      <c r="GI39" s="1">
        <v>1.1386700000000001</v>
      </c>
      <c r="GJ39" s="1">
        <v>1.06599</v>
      </c>
      <c r="GK39" s="1">
        <v>1.03556</v>
      </c>
      <c r="GL39" s="1">
        <v>1.07385</v>
      </c>
      <c r="GM39" s="1">
        <v>1.03322</v>
      </c>
      <c r="GN39" s="1">
        <v>1.0079100000000001</v>
      </c>
      <c r="GO39" s="1">
        <v>1.2216800000000001</v>
      </c>
      <c r="GP39" s="1">
        <v>1.0366599999999999</v>
      </c>
      <c r="GQ39" s="1">
        <v>0.93686700000000001</v>
      </c>
      <c r="GR39" s="1">
        <v>1.41218</v>
      </c>
      <c r="GS39" s="1">
        <v>0.90327100000000005</v>
      </c>
    </row>
    <row r="40" spans="1:201" x14ac:dyDescent="0.2">
      <c r="A40">
        <v>26</v>
      </c>
      <c r="B40" t="s">
        <v>213</v>
      </c>
      <c r="C40" s="2">
        <v>35.7971</v>
      </c>
      <c r="D40" s="2">
        <v>1.6654500000000001</v>
      </c>
      <c r="E40" s="2">
        <v>4.46661E-2</v>
      </c>
      <c r="F40" s="2">
        <v>4.1473999999999997E-2</v>
      </c>
      <c r="G40" s="2">
        <v>1.6147500000000001E-6</v>
      </c>
      <c r="H40" s="2">
        <v>29.400200000000002</v>
      </c>
      <c r="I40" s="2">
        <v>5.9463099999999998E-2</v>
      </c>
      <c r="J40" s="2">
        <v>0.145343</v>
      </c>
      <c r="K40" s="2">
        <v>2.5441999999999999E-2</v>
      </c>
      <c r="L40" s="2">
        <v>32.962699999999998</v>
      </c>
      <c r="M40" s="2">
        <v>6.6214200000000003E-3</v>
      </c>
      <c r="N40" s="2">
        <v>1.0959500000000001E-6</v>
      </c>
      <c r="O40" s="2">
        <v>100.149</v>
      </c>
      <c r="P40" s="1"/>
      <c r="Q40" s="3">
        <v>2.9944600000000001</v>
      </c>
      <c r="R40" s="3">
        <v>0.16419400000000001</v>
      </c>
      <c r="S40" s="3">
        <v>2.8109200000000002E-3</v>
      </c>
      <c r="T40" s="3">
        <v>2.74297E-3</v>
      </c>
      <c r="U40" s="3">
        <v>1.0829799999999999E-7</v>
      </c>
      <c r="V40" s="3">
        <v>1.8507199999999999</v>
      </c>
      <c r="W40" s="3">
        <v>4.2131199999999999E-3</v>
      </c>
      <c r="X40" s="3">
        <v>1.81248E-2</v>
      </c>
      <c r="Y40" s="3">
        <v>1.712E-3</v>
      </c>
      <c r="Z40" s="3">
        <v>2.95438</v>
      </c>
      <c r="AA40" s="3">
        <v>1.07391E-3</v>
      </c>
      <c r="AB40" s="3">
        <v>1.16955E-7</v>
      </c>
      <c r="AC40" s="3">
        <v>7.99444</v>
      </c>
      <c r="AD40" s="1"/>
      <c r="AE40" s="4">
        <v>3.8448000000000002E-3</v>
      </c>
      <c r="AF40" s="4">
        <v>1.1944E-2</v>
      </c>
      <c r="AG40" s="4">
        <v>0.32592199999999999</v>
      </c>
      <c r="AH40" s="4">
        <v>0.36550899999999997</v>
      </c>
      <c r="AI40" s="4">
        <v>0</v>
      </c>
      <c r="AJ40" s="4">
        <v>4.2534799999999996E-3</v>
      </c>
      <c r="AK40" s="4">
        <v>0.26434200000000002</v>
      </c>
      <c r="AL40" s="4">
        <v>7.0285E-2</v>
      </c>
      <c r="AM40" s="4">
        <v>0.491344</v>
      </c>
      <c r="AN40" s="4">
        <v>3.1337600000000002E-3</v>
      </c>
      <c r="AO40" s="4">
        <v>1.3982300000000001</v>
      </c>
      <c r="AP40" s="4">
        <v>0</v>
      </c>
      <c r="AQ40" s="4"/>
      <c r="AR40" s="5">
        <v>488.214</v>
      </c>
      <c r="AS40" s="5">
        <v>186.03800000000001</v>
      </c>
      <c r="AT40" s="5">
        <v>231.84899999999999</v>
      </c>
      <c r="AU40" s="5">
        <v>91.698999999999998</v>
      </c>
      <c r="AV40" s="5">
        <v>86.641499999999994</v>
      </c>
      <c r="AW40" s="5">
        <v>269.73</v>
      </c>
      <c r="AX40" s="5">
        <v>121.09699999999999</v>
      </c>
      <c r="AY40" s="5">
        <v>137.071</v>
      </c>
      <c r="AZ40" s="5">
        <v>181.83799999999999</v>
      </c>
      <c r="BA40" s="5">
        <v>258.11599999999999</v>
      </c>
      <c r="BB40" s="5">
        <v>82.5411</v>
      </c>
      <c r="BC40" s="5">
        <v>139.399</v>
      </c>
      <c r="BD40" s="4"/>
      <c r="BE40" s="4">
        <v>5.0860200000000001E-2</v>
      </c>
      <c r="BF40" s="4">
        <v>2.2679100000000001E-2</v>
      </c>
      <c r="BG40" s="4">
        <v>4.2251299999999999E-2</v>
      </c>
      <c r="BH40" s="4">
        <v>4.2209999999999998E-2</v>
      </c>
      <c r="BI40" s="4">
        <v>5.0237200000000003E-2</v>
      </c>
      <c r="BJ40" s="4">
        <v>5.6078700000000002E-2</v>
      </c>
      <c r="BK40" s="4">
        <v>4.3615000000000001E-2</v>
      </c>
      <c r="BL40" s="4">
        <v>2.37056E-2</v>
      </c>
      <c r="BM40" s="4">
        <v>3.6981100000000003E-2</v>
      </c>
      <c r="BN40" s="4">
        <v>3.3025699999999998E-2</v>
      </c>
      <c r="BO40" s="4">
        <v>2.7327000000000001E-2</v>
      </c>
      <c r="BP40" s="4">
        <v>1.6442999999999999E-2</v>
      </c>
      <c r="BR40" s="1">
        <v>343622</v>
      </c>
      <c r="BS40" s="1">
        <v>13661.8</v>
      </c>
      <c r="BT40" s="1">
        <v>245.1</v>
      </c>
      <c r="BU40" s="1">
        <v>90.1</v>
      </c>
      <c r="BV40" s="1">
        <v>-35</v>
      </c>
      <c r="BW40" s="1">
        <v>141411</v>
      </c>
      <c r="BX40" s="1">
        <v>165.1</v>
      </c>
      <c r="BY40" s="1">
        <v>840.4</v>
      </c>
      <c r="BZ40" s="1">
        <v>125.1</v>
      </c>
      <c r="CA40" s="1">
        <v>257624</v>
      </c>
      <c r="CB40" s="1">
        <v>20</v>
      </c>
      <c r="CC40" s="1">
        <v>-10</v>
      </c>
      <c r="CD40" s="1">
        <v>2647.04</v>
      </c>
      <c r="CE40" s="1">
        <v>1153.0999999999999</v>
      </c>
      <c r="CF40" s="1">
        <v>1790.9</v>
      </c>
      <c r="CG40" s="1">
        <v>280.14999999999998</v>
      </c>
      <c r="CH40" s="1">
        <v>250.1</v>
      </c>
      <c r="CI40" s="1">
        <v>1615.96</v>
      </c>
      <c r="CJ40" s="1">
        <v>488.57499999999999</v>
      </c>
      <c r="CK40" s="1">
        <v>625.96699999999998</v>
      </c>
      <c r="CL40" s="1">
        <v>2203.2399999999998</v>
      </c>
      <c r="CM40" s="1">
        <v>1479.79</v>
      </c>
      <c r="CN40" s="1">
        <v>302.64999999999998</v>
      </c>
      <c r="CO40" s="1">
        <v>863.22199999999998</v>
      </c>
      <c r="CP40" s="1">
        <v>0.73780999999999997</v>
      </c>
      <c r="CQ40" s="1">
        <v>4.0229099999999997E-2</v>
      </c>
      <c r="CR40" s="1">
        <v>4.1368900000000002E-4</v>
      </c>
      <c r="CS40" s="1">
        <v>3.9024600000000002E-4</v>
      </c>
      <c r="CT40" s="1">
        <v>-1.8487700000000001E-4</v>
      </c>
      <c r="CU40" s="1">
        <v>0.35239900000000002</v>
      </c>
      <c r="CV40" s="1">
        <v>1.2699499999999999E-3</v>
      </c>
      <c r="CW40" s="1">
        <v>2.43421E-3</v>
      </c>
      <c r="CX40" s="1">
        <v>3.3068099999999999E-4</v>
      </c>
      <c r="CY40" s="1">
        <v>1.3549899999999999</v>
      </c>
      <c r="CZ40" s="1">
        <v>4.0241300000000001E-4</v>
      </c>
      <c r="DA40" s="1">
        <v>-8.6867799999999995E-5</v>
      </c>
      <c r="DB40" s="1">
        <v>17.493500000000001</v>
      </c>
      <c r="DC40" s="1">
        <v>0.77280099999999996</v>
      </c>
      <c r="DD40" s="1">
        <v>2.4639299999999999E-2</v>
      </c>
      <c r="DE40" s="1">
        <v>2.6700600000000001E-2</v>
      </c>
      <c r="DF40" s="1">
        <v>9.9999999999999995E-7</v>
      </c>
      <c r="DG40" s="1">
        <v>19.2928</v>
      </c>
      <c r="DH40" s="1">
        <v>4.4410199999999997E-2</v>
      </c>
      <c r="DI40" s="1">
        <v>7.2223099999999998E-2</v>
      </c>
      <c r="DJ40" s="1">
        <v>1.85314E-2</v>
      </c>
      <c r="DK40" s="1">
        <v>24.891100000000002</v>
      </c>
      <c r="DL40" s="1">
        <v>3.5078399999999999E-3</v>
      </c>
      <c r="DM40" s="1">
        <v>9.9999999999999995E-7</v>
      </c>
      <c r="DN40" s="1">
        <v>0.96136100000000002</v>
      </c>
      <c r="DO40" s="1">
        <v>0.96397200000000005</v>
      </c>
      <c r="DP40" s="1">
        <v>1.03939</v>
      </c>
      <c r="DQ40" s="1">
        <v>1.0686800000000001</v>
      </c>
      <c r="DR40" s="1">
        <v>1.0767100000000001</v>
      </c>
      <c r="DS40" s="1">
        <v>1.04969</v>
      </c>
      <c r="DT40" s="1">
        <v>1.02529</v>
      </c>
      <c r="DU40" s="1">
        <v>0.96243699999999999</v>
      </c>
      <c r="DV40" s="1">
        <v>1.04935</v>
      </c>
      <c r="DW40" s="1">
        <v>0.96025499999999997</v>
      </c>
      <c r="DX40" s="1">
        <v>0.953318</v>
      </c>
      <c r="DY40" s="1">
        <v>0.96379400000000004</v>
      </c>
      <c r="DZ40" s="1">
        <v>0.70298499999999997</v>
      </c>
      <c r="EA40" s="1">
        <v>0.60056399999999999</v>
      </c>
      <c r="EB40" s="1">
        <v>0.92455100000000001</v>
      </c>
      <c r="EC40" s="1">
        <v>0.95539200000000002</v>
      </c>
      <c r="ED40" s="1">
        <v>0.94206999999999996</v>
      </c>
      <c r="EE40" s="1">
        <v>0.97331699999999999</v>
      </c>
      <c r="EF40" s="1">
        <v>0.96557300000000001</v>
      </c>
      <c r="EG40" s="1">
        <v>0.47081600000000001</v>
      </c>
      <c r="EH40" s="1">
        <v>0.97055000000000002</v>
      </c>
      <c r="EI40" s="1">
        <v>0.93573200000000001</v>
      </c>
      <c r="EJ40" s="1">
        <v>0.33054499999999998</v>
      </c>
      <c r="EK40" s="1">
        <v>0.91290800000000005</v>
      </c>
      <c r="EL40" s="1">
        <v>0.99662600000000001</v>
      </c>
      <c r="EM40" s="1">
        <v>1.1817200000000001</v>
      </c>
      <c r="EN40" s="1">
        <v>1.05585</v>
      </c>
      <c r="EO40" s="1">
        <v>1.0282199999999999</v>
      </c>
      <c r="EP40" s="1">
        <v>1.0395399999999999</v>
      </c>
      <c r="EQ40" s="1">
        <v>1.01258</v>
      </c>
      <c r="ER40" s="1">
        <v>1.0146299999999999</v>
      </c>
      <c r="ES40" s="1">
        <v>1.26139</v>
      </c>
      <c r="ET40" s="1">
        <v>1.0199199999999999</v>
      </c>
      <c r="EU40" s="1">
        <v>0.99375100000000005</v>
      </c>
      <c r="EV40" s="1">
        <v>1.46418</v>
      </c>
      <c r="EW40" s="1">
        <v>0.982738</v>
      </c>
      <c r="EX40" s="1">
        <v>2.44459E-3</v>
      </c>
      <c r="EY40" s="1">
        <v>6.9264699999999997E-3</v>
      </c>
      <c r="EZ40" s="1">
        <v>1.3716900000000001E-2</v>
      </c>
      <c r="FA40" s="1">
        <v>3.6400299999999997E-2</v>
      </c>
      <c r="FB40" s="1">
        <v>2.2478000000000001E-2</v>
      </c>
      <c r="FC40" s="1">
        <v>3.3720799999999997E-5</v>
      </c>
      <c r="FD40" s="1">
        <v>6.33915E-3</v>
      </c>
      <c r="FE40" s="1">
        <v>3.7667E-3</v>
      </c>
      <c r="FF40" s="1">
        <v>0</v>
      </c>
      <c r="FG40" s="1">
        <v>6.6940100000000002E-3</v>
      </c>
      <c r="FH40" s="1">
        <v>1.84673E-3</v>
      </c>
      <c r="FI40" s="1">
        <v>3.9585599999999999E-2</v>
      </c>
      <c r="FJ40" s="1">
        <v>1.3977499999999999E-3</v>
      </c>
      <c r="FK40" s="1">
        <v>9.2690899999999996E-4</v>
      </c>
      <c r="FL40" s="1">
        <v>1.11498E-2</v>
      </c>
      <c r="FM40" s="1">
        <v>1.8219800000000001E-2</v>
      </c>
      <c r="FN40" s="1">
        <v>1.4443599999999999E-2</v>
      </c>
      <c r="FO40" s="1">
        <v>2.5904199999999999E-2</v>
      </c>
      <c r="FP40" s="1">
        <v>2.2238000000000001E-2</v>
      </c>
      <c r="FQ40" s="1">
        <v>5.69175E-4</v>
      </c>
      <c r="FR40" s="1">
        <v>3.1329900000000001E-2</v>
      </c>
      <c r="FS40" s="1">
        <v>9.0675300000000007E-3</v>
      </c>
      <c r="FT40" s="1">
        <v>3.27487E-4</v>
      </c>
      <c r="FU40" s="1">
        <v>7.3036100000000003E-3</v>
      </c>
      <c r="FV40" s="1">
        <v>0.998332</v>
      </c>
      <c r="FW40" s="1">
        <v>1.00125</v>
      </c>
      <c r="FX40" s="1">
        <v>0.990012</v>
      </c>
      <c r="FY40" s="1">
        <v>0.967171</v>
      </c>
      <c r="FZ40" s="1">
        <v>0.98066299999999995</v>
      </c>
      <c r="GA40" s="1">
        <v>1.0027900000000001</v>
      </c>
      <c r="GB40" s="1">
        <v>0.99680599999999997</v>
      </c>
      <c r="GC40" s="1">
        <v>0.99963000000000002</v>
      </c>
      <c r="GD40" s="1">
        <v>1.0080199999999999</v>
      </c>
      <c r="GE40" s="1">
        <v>0.99181799999999998</v>
      </c>
      <c r="GF40" s="1">
        <v>1.0032300000000001</v>
      </c>
      <c r="GG40" s="1">
        <v>0.96055900000000005</v>
      </c>
      <c r="GH40" s="1">
        <v>0.95445000000000002</v>
      </c>
      <c r="GI40" s="1">
        <v>1.1302700000000001</v>
      </c>
      <c r="GJ40" s="1">
        <v>1.0708200000000001</v>
      </c>
      <c r="GK40" s="1">
        <v>1.04193</v>
      </c>
      <c r="GL40" s="1">
        <v>1.0794299999999999</v>
      </c>
      <c r="GM40" s="1">
        <v>1.0360199999999999</v>
      </c>
      <c r="GN40" s="1">
        <v>1.0113799999999999</v>
      </c>
      <c r="GO40" s="1">
        <v>1.2087600000000001</v>
      </c>
      <c r="GP40" s="1">
        <v>1.03773</v>
      </c>
      <c r="GQ40" s="1">
        <v>0.93944799999999995</v>
      </c>
      <c r="GR40" s="1">
        <v>1.3928</v>
      </c>
      <c r="GS40" s="1">
        <v>0.90473499999999996</v>
      </c>
    </row>
    <row r="41" spans="1:201" x14ac:dyDescent="0.2">
      <c r="A41">
        <v>27</v>
      </c>
      <c r="B41" t="s">
        <v>214</v>
      </c>
      <c r="C41" s="2">
        <v>35.796700000000001</v>
      </c>
      <c r="D41" s="2">
        <v>0.61589799999999995</v>
      </c>
      <c r="E41" s="2">
        <v>2.99958E-2</v>
      </c>
      <c r="F41" s="2">
        <v>1.54701E-6</v>
      </c>
      <c r="G41" s="2">
        <v>2.3112500000000001E-2</v>
      </c>
      <c r="H41" s="2">
        <v>30.773599999999998</v>
      </c>
      <c r="I41" s="2">
        <v>0.17256299999999999</v>
      </c>
      <c r="J41" s="2">
        <v>0.14811299999999999</v>
      </c>
      <c r="K41" s="2">
        <v>1.21945E-2</v>
      </c>
      <c r="L41" s="2">
        <v>32.297499999999999</v>
      </c>
      <c r="M41" s="2">
        <v>1.90503E-6</v>
      </c>
      <c r="N41" s="2">
        <v>5.3033400000000001E-3</v>
      </c>
      <c r="O41" s="2">
        <v>99.875</v>
      </c>
      <c r="P41" s="1"/>
      <c r="Q41" s="3">
        <v>3.0149400000000002</v>
      </c>
      <c r="R41" s="3">
        <v>6.11364E-2</v>
      </c>
      <c r="S41" s="3">
        <v>1.9006299999999999E-3</v>
      </c>
      <c r="T41" s="3">
        <v>1.03016E-7</v>
      </c>
      <c r="U41" s="3">
        <v>1.56073E-3</v>
      </c>
      <c r="V41" s="3">
        <v>1.95044</v>
      </c>
      <c r="W41" s="3">
        <v>1.23103E-2</v>
      </c>
      <c r="X41" s="3">
        <v>1.8596700000000001E-2</v>
      </c>
      <c r="Y41" s="3">
        <v>8.2619099999999999E-4</v>
      </c>
      <c r="Z41" s="3">
        <v>2.91459</v>
      </c>
      <c r="AA41" s="3">
        <v>3.1108899999999999E-7</v>
      </c>
      <c r="AB41" s="3">
        <v>5.6982799999999998E-4</v>
      </c>
      <c r="AC41" s="3">
        <v>7.9768800000000004</v>
      </c>
      <c r="AD41" s="1"/>
      <c r="AE41" s="4">
        <v>3.8448499999999999E-3</v>
      </c>
      <c r="AF41" s="4">
        <v>2.23012E-2</v>
      </c>
      <c r="AG41" s="4">
        <v>0.48826000000000003</v>
      </c>
      <c r="AH41" s="4">
        <v>0</v>
      </c>
      <c r="AI41" s="4">
        <v>0.69254199999999999</v>
      </c>
      <c r="AJ41" s="4">
        <v>4.15162E-3</v>
      </c>
      <c r="AK41" s="4">
        <v>0.10538500000000001</v>
      </c>
      <c r="AL41" s="4">
        <v>6.9081199999999995E-2</v>
      </c>
      <c r="AM41" s="4">
        <v>1.0288900000000001</v>
      </c>
      <c r="AN41" s="4">
        <v>3.1631900000000002E-3</v>
      </c>
      <c r="AO41" s="4">
        <v>0</v>
      </c>
      <c r="AP41" s="4">
        <v>1.0577000000000001</v>
      </c>
      <c r="AQ41" s="4"/>
      <c r="AR41" s="5">
        <v>506.20100000000002</v>
      </c>
      <c r="AS41" s="5">
        <v>194.131</v>
      </c>
      <c r="AT41" s="5">
        <v>236.65700000000001</v>
      </c>
      <c r="AU41" s="5">
        <v>102.15</v>
      </c>
      <c r="AV41" s="5">
        <v>79.411299999999997</v>
      </c>
      <c r="AW41" s="5">
        <v>269.63600000000002</v>
      </c>
      <c r="AX41" s="5">
        <v>125.86499999999999</v>
      </c>
      <c r="AY41" s="5">
        <v>135.27099999999999</v>
      </c>
      <c r="AZ41" s="5">
        <v>183.98</v>
      </c>
      <c r="BA41" s="5">
        <v>256.32</v>
      </c>
      <c r="BB41" s="5">
        <v>87.511899999999997</v>
      </c>
      <c r="BC41" s="5">
        <v>141.005</v>
      </c>
      <c r="BD41" s="4"/>
      <c r="BE41" s="4">
        <v>5.2675899999999998E-2</v>
      </c>
      <c r="BF41" s="4">
        <v>2.37822E-2</v>
      </c>
      <c r="BG41" s="4">
        <v>4.29965E-2</v>
      </c>
      <c r="BH41" s="4">
        <v>4.6830799999999999E-2</v>
      </c>
      <c r="BI41" s="4">
        <v>4.5884899999999999E-2</v>
      </c>
      <c r="BJ41" s="4">
        <v>5.5959799999999997E-2</v>
      </c>
      <c r="BK41" s="4">
        <v>4.5230399999999997E-2</v>
      </c>
      <c r="BL41" s="4">
        <v>2.3559900000000002E-2</v>
      </c>
      <c r="BM41" s="4">
        <v>3.73922E-2</v>
      </c>
      <c r="BN41" s="4">
        <v>3.27386E-2</v>
      </c>
      <c r="BO41" s="4">
        <v>2.9239999999999999E-2</v>
      </c>
      <c r="BP41" s="4">
        <v>1.6617699999999999E-2</v>
      </c>
      <c r="BR41" s="1">
        <v>343997</v>
      </c>
      <c r="BS41" s="1">
        <v>5027.5</v>
      </c>
      <c r="BT41" s="1">
        <v>165.1</v>
      </c>
      <c r="BU41" s="1">
        <v>-50</v>
      </c>
      <c r="BV41" s="1">
        <v>40</v>
      </c>
      <c r="BW41" s="1">
        <v>148279</v>
      </c>
      <c r="BX41" s="1">
        <v>480.2</v>
      </c>
      <c r="BY41" s="1">
        <v>850.4</v>
      </c>
      <c r="BZ41" s="1">
        <v>60</v>
      </c>
      <c r="CA41" s="1">
        <v>252866</v>
      </c>
      <c r="CB41" s="1">
        <v>-5</v>
      </c>
      <c r="CC41" s="1">
        <v>45</v>
      </c>
      <c r="CD41" s="1">
        <v>2845.69</v>
      </c>
      <c r="CE41" s="1">
        <v>1255.5999999999999</v>
      </c>
      <c r="CF41" s="1">
        <v>1865.95</v>
      </c>
      <c r="CG41" s="1">
        <v>347.65</v>
      </c>
      <c r="CH41" s="1">
        <v>210.1</v>
      </c>
      <c r="CI41" s="1">
        <v>1614.83</v>
      </c>
      <c r="CJ41" s="1">
        <v>527.79999999999995</v>
      </c>
      <c r="CK41" s="1">
        <v>609.63300000000004</v>
      </c>
      <c r="CL41" s="1">
        <v>2255.44</v>
      </c>
      <c r="CM41" s="1">
        <v>1459.26</v>
      </c>
      <c r="CN41" s="1">
        <v>340.2</v>
      </c>
      <c r="CO41" s="1">
        <v>883.22199999999998</v>
      </c>
      <c r="CP41" s="1">
        <v>0.73861600000000005</v>
      </c>
      <c r="CQ41" s="1">
        <v>1.48042E-2</v>
      </c>
      <c r="CR41" s="1">
        <v>2.78662E-4</v>
      </c>
      <c r="CS41" s="1">
        <v>-2.1656299999999999E-4</v>
      </c>
      <c r="CT41" s="1">
        <v>2.1128799999999999E-4</v>
      </c>
      <c r="CU41" s="1">
        <v>0.36951499999999998</v>
      </c>
      <c r="CV41" s="1">
        <v>3.6936999999999998E-3</v>
      </c>
      <c r="CW41" s="1">
        <v>2.4631800000000001E-3</v>
      </c>
      <c r="CX41" s="1">
        <v>1.5860000000000001E-4</v>
      </c>
      <c r="CY41" s="1">
        <v>1.3299700000000001</v>
      </c>
      <c r="CZ41" s="1">
        <v>-1.00603E-4</v>
      </c>
      <c r="DA41" s="1">
        <v>3.9090499999999999E-4</v>
      </c>
      <c r="DB41" s="1">
        <v>17.512599999999999</v>
      </c>
      <c r="DC41" s="1">
        <v>0.28438799999999997</v>
      </c>
      <c r="DD41" s="1">
        <v>1.65971E-2</v>
      </c>
      <c r="DE41" s="1">
        <v>9.9999999999999995E-7</v>
      </c>
      <c r="DF41" s="1">
        <v>1.4363300000000001E-2</v>
      </c>
      <c r="DG41" s="1">
        <v>20.229900000000001</v>
      </c>
      <c r="DH41" s="1">
        <v>0.12916900000000001</v>
      </c>
      <c r="DI41" s="1">
        <v>7.3082499999999995E-2</v>
      </c>
      <c r="DJ41" s="1">
        <v>8.8879500000000004E-3</v>
      </c>
      <c r="DK41" s="1">
        <v>24.4315</v>
      </c>
      <c r="DL41" s="1">
        <v>9.9999999999999995E-7</v>
      </c>
      <c r="DM41" s="1">
        <v>4.84331E-3</v>
      </c>
      <c r="DN41" s="1">
        <v>0.96007500000000001</v>
      </c>
      <c r="DO41" s="1">
        <v>0.96269000000000005</v>
      </c>
      <c r="DP41" s="1">
        <v>1.03789</v>
      </c>
      <c r="DQ41" s="1">
        <v>1.0670900000000001</v>
      </c>
      <c r="DR41" s="1">
        <v>1.0751299999999999</v>
      </c>
      <c r="DS41" s="1">
        <v>1.0480700000000001</v>
      </c>
      <c r="DT41" s="1">
        <v>1.0237400000000001</v>
      </c>
      <c r="DU41" s="1">
        <v>0.96116199999999996</v>
      </c>
      <c r="DV41" s="1">
        <v>1.0476799999999999</v>
      </c>
      <c r="DW41" s="1">
        <v>0.958901</v>
      </c>
      <c r="DX41" s="1">
        <v>0.95205899999999999</v>
      </c>
      <c r="DY41" s="1">
        <v>0.96245099999999995</v>
      </c>
      <c r="DZ41" s="1">
        <v>0.70283499999999999</v>
      </c>
      <c r="EA41" s="1">
        <v>0.59684499999999996</v>
      </c>
      <c r="EB41" s="1">
        <v>0.92514700000000005</v>
      </c>
      <c r="EC41" s="1">
        <v>0.95576300000000003</v>
      </c>
      <c r="ED41" s="1">
        <v>0.94253500000000001</v>
      </c>
      <c r="EE41" s="1">
        <v>0.97355499999999995</v>
      </c>
      <c r="EF41" s="1">
        <v>0.96584599999999998</v>
      </c>
      <c r="EG41" s="1">
        <v>0.46695500000000001</v>
      </c>
      <c r="EH41" s="1">
        <v>0.96997800000000001</v>
      </c>
      <c r="EI41" s="1">
        <v>0.93562100000000004</v>
      </c>
      <c r="EJ41" s="1">
        <v>0.32711299999999999</v>
      </c>
      <c r="EK41" s="1">
        <v>0.91278700000000002</v>
      </c>
      <c r="EL41" s="1">
        <v>0.99683900000000003</v>
      </c>
      <c r="EM41" s="1">
        <v>1.18909</v>
      </c>
      <c r="EN41" s="1">
        <v>1.0551699999999999</v>
      </c>
      <c r="EO41" s="1">
        <v>1.02782</v>
      </c>
      <c r="EP41" s="1">
        <v>1.0390299999999999</v>
      </c>
      <c r="EQ41" s="1">
        <v>1.01233</v>
      </c>
      <c r="ER41" s="1">
        <v>1.01434</v>
      </c>
      <c r="ES41" s="1">
        <v>1.27182</v>
      </c>
      <c r="ET41" s="1">
        <v>1.0205200000000001</v>
      </c>
      <c r="EU41" s="1">
        <v>0.993869</v>
      </c>
      <c r="EV41" s="1">
        <v>1.4795499999999999</v>
      </c>
      <c r="EW41" s="1">
        <v>0.98286899999999999</v>
      </c>
      <c r="EX41" s="1">
        <v>2.4142899999999999E-3</v>
      </c>
      <c r="EY41" s="1">
        <v>6.8977300000000004E-3</v>
      </c>
      <c r="EZ41" s="1">
        <v>1.455E-2</v>
      </c>
      <c r="FA41" s="1">
        <v>3.8532799999999999E-2</v>
      </c>
      <c r="FB41" s="1">
        <v>2.3896299999999999E-2</v>
      </c>
      <c r="FC41" s="1">
        <v>1.6057099999999999E-5</v>
      </c>
      <c r="FD41" s="1">
        <v>6.68528E-3</v>
      </c>
      <c r="FE41" s="1">
        <v>3.6267199999999999E-3</v>
      </c>
      <c r="FF41" s="1">
        <v>0</v>
      </c>
      <c r="FG41" s="1">
        <v>7.07291E-3</v>
      </c>
      <c r="FH41" s="1">
        <v>1.77735E-3</v>
      </c>
      <c r="FI41" s="1">
        <v>3.9129799999999999E-2</v>
      </c>
      <c r="FJ41" s="1">
        <v>1.40697E-3</v>
      </c>
      <c r="FK41" s="1">
        <v>9.2522800000000005E-4</v>
      </c>
      <c r="FL41" s="1">
        <v>1.1291600000000001E-2</v>
      </c>
      <c r="FM41" s="1">
        <v>1.83841E-2</v>
      </c>
      <c r="FN41" s="1">
        <v>1.4604600000000001E-2</v>
      </c>
      <c r="FO41" s="1">
        <v>2.5914699999999999E-2</v>
      </c>
      <c r="FP41" s="1">
        <v>2.2352500000000001E-2</v>
      </c>
      <c r="FQ41" s="1">
        <v>5.6731299999999995E-4</v>
      </c>
      <c r="FR41" s="1">
        <v>3.0967399999999999E-2</v>
      </c>
      <c r="FS41" s="1">
        <v>9.1508100000000005E-3</v>
      </c>
      <c r="FT41" s="1">
        <v>3.2616299999999997E-4</v>
      </c>
      <c r="FU41" s="1">
        <v>7.3633500000000003E-3</v>
      </c>
      <c r="FV41" s="1">
        <v>0.99835300000000005</v>
      </c>
      <c r="FW41" s="1">
        <v>1.0012799999999999</v>
      </c>
      <c r="FX41" s="1">
        <v>0.98907100000000003</v>
      </c>
      <c r="FY41" s="1">
        <v>0.96506899999999995</v>
      </c>
      <c r="FZ41" s="1">
        <v>0.97917100000000001</v>
      </c>
      <c r="GA41" s="1">
        <v>1.0027999999999999</v>
      </c>
      <c r="GB41" s="1">
        <v>0.99636000000000002</v>
      </c>
      <c r="GC41" s="1">
        <v>0.99977099999999997</v>
      </c>
      <c r="GD41" s="1">
        <v>1.0083800000000001</v>
      </c>
      <c r="GE41" s="1">
        <v>0.991367</v>
      </c>
      <c r="GF41" s="1">
        <v>1.0033000000000001</v>
      </c>
      <c r="GG41" s="1">
        <v>0.96092200000000005</v>
      </c>
      <c r="GH41" s="1">
        <v>0.95339700000000005</v>
      </c>
      <c r="GI41" s="1">
        <v>1.13584</v>
      </c>
      <c r="GJ41" s="1">
        <v>1.0675699999999999</v>
      </c>
      <c r="GK41" s="1">
        <v>1.03772</v>
      </c>
      <c r="GL41" s="1">
        <v>1.07568</v>
      </c>
      <c r="GM41" s="1">
        <v>1.0341800000000001</v>
      </c>
      <c r="GN41" s="1">
        <v>1.00912</v>
      </c>
      <c r="GO41" s="1">
        <v>1.21732</v>
      </c>
      <c r="GP41" s="1">
        <v>1.0370600000000001</v>
      </c>
      <c r="GQ41" s="1">
        <v>0.93780799999999997</v>
      </c>
      <c r="GR41" s="1">
        <v>1.4056599999999999</v>
      </c>
      <c r="GS41" s="1">
        <v>0.90393599999999996</v>
      </c>
    </row>
    <row r="42" spans="1:201" x14ac:dyDescent="0.2">
      <c r="A42">
        <v>28</v>
      </c>
      <c r="B42" t="s">
        <v>215</v>
      </c>
      <c r="C42" s="2">
        <v>36.083399999999997</v>
      </c>
      <c r="D42" s="2">
        <v>0.56636500000000001</v>
      </c>
      <c r="E42" s="2">
        <v>1.9986E-2</v>
      </c>
      <c r="F42" s="2">
        <v>1.5452499999999999E-6</v>
      </c>
      <c r="G42" s="2">
        <v>1.7318E-2</v>
      </c>
      <c r="H42" s="2">
        <v>31.352900000000002</v>
      </c>
      <c r="I42" s="2">
        <v>0.16897899999999999</v>
      </c>
      <c r="J42" s="2">
        <v>0.111725</v>
      </c>
      <c r="K42" s="2">
        <v>1.3718900000000001E-6</v>
      </c>
      <c r="L42" s="2">
        <v>32.175800000000002</v>
      </c>
      <c r="M42" s="2">
        <v>1.9083999999999998E-6</v>
      </c>
      <c r="N42" s="2">
        <v>1.0952600000000001E-6</v>
      </c>
      <c r="O42" s="2">
        <v>100.497</v>
      </c>
      <c r="P42" s="1"/>
      <c r="Q42" s="3">
        <v>3.01966</v>
      </c>
      <c r="R42" s="3">
        <v>5.5860100000000003E-2</v>
      </c>
      <c r="S42" s="3">
        <v>1.2582699999999999E-3</v>
      </c>
      <c r="T42" s="3">
        <v>1.02241E-7</v>
      </c>
      <c r="U42" s="3">
        <v>1.1619600000000001E-3</v>
      </c>
      <c r="V42" s="3">
        <v>1.97445</v>
      </c>
      <c r="W42" s="3">
        <v>1.19776E-2</v>
      </c>
      <c r="X42" s="3">
        <v>1.3938300000000001E-2</v>
      </c>
      <c r="Y42" s="3">
        <v>9.2353099999999999E-8</v>
      </c>
      <c r="Z42" s="3">
        <v>2.88504</v>
      </c>
      <c r="AA42" s="3">
        <v>3.0964600000000002E-7</v>
      </c>
      <c r="AB42" s="3">
        <v>1.1693E-7</v>
      </c>
      <c r="AC42" s="3">
        <v>7.9633500000000002</v>
      </c>
      <c r="AD42" s="1"/>
      <c r="AE42" s="4">
        <v>3.8284999999999999E-3</v>
      </c>
      <c r="AF42" s="4">
        <v>2.30595E-2</v>
      </c>
      <c r="AG42" s="4">
        <v>0.73299899999999996</v>
      </c>
      <c r="AH42" s="4">
        <v>0</v>
      </c>
      <c r="AI42" s="4">
        <v>0.94367400000000001</v>
      </c>
      <c r="AJ42" s="4">
        <v>4.1107000000000001E-3</v>
      </c>
      <c r="AK42" s="4">
        <v>0.10626099999999999</v>
      </c>
      <c r="AL42" s="4">
        <v>8.6860400000000004E-2</v>
      </c>
      <c r="AM42" s="4">
        <v>0</v>
      </c>
      <c r="AN42" s="4">
        <v>3.1690899999999998E-3</v>
      </c>
      <c r="AO42" s="4">
        <v>0</v>
      </c>
      <c r="AP42" s="4">
        <v>0</v>
      </c>
      <c r="AQ42" s="4"/>
      <c r="AR42" s="5">
        <v>486.74299999999999</v>
      </c>
      <c r="AS42" s="5">
        <v>181.01300000000001</v>
      </c>
      <c r="AT42" s="5">
        <v>238.67099999999999</v>
      </c>
      <c r="AU42" s="5">
        <v>101.837</v>
      </c>
      <c r="AV42" s="5">
        <v>82.236000000000004</v>
      </c>
      <c r="AW42" s="5">
        <v>264.11900000000003</v>
      </c>
      <c r="AX42" s="5">
        <v>124.224</v>
      </c>
      <c r="AY42" s="5">
        <v>135.07900000000001</v>
      </c>
      <c r="AZ42" s="5">
        <v>186.964</v>
      </c>
      <c r="BA42" s="5">
        <v>252.33500000000001</v>
      </c>
      <c r="BB42" s="5">
        <v>88.193799999999996</v>
      </c>
      <c r="BC42" s="5">
        <v>148.642</v>
      </c>
      <c r="BD42" s="4"/>
      <c r="BE42" s="4">
        <v>5.06664E-2</v>
      </c>
      <c r="BF42" s="4">
        <v>2.2192300000000002E-2</v>
      </c>
      <c r="BG42" s="4">
        <v>4.3325000000000002E-2</v>
      </c>
      <c r="BH42" s="4">
        <v>4.6634099999999998E-2</v>
      </c>
      <c r="BI42" s="4">
        <v>4.7472100000000003E-2</v>
      </c>
      <c r="BJ42" s="4">
        <v>5.4792899999999999E-2</v>
      </c>
      <c r="BK42" s="4">
        <v>4.4614899999999999E-2</v>
      </c>
      <c r="BL42" s="4">
        <v>2.3558800000000001E-2</v>
      </c>
      <c r="BM42" s="4">
        <v>3.7995000000000001E-2</v>
      </c>
      <c r="BN42" s="4">
        <v>3.2222099999999997E-2</v>
      </c>
      <c r="BO42" s="4">
        <v>2.9520000000000001E-2</v>
      </c>
      <c r="BP42" s="4">
        <v>1.7522099999999999E-2</v>
      </c>
      <c r="BR42" s="1">
        <v>346647</v>
      </c>
      <c r="BS42" s="1">
        <v>4619.6000000000004</v>
      </c>
      <c r="BT42" s="1">
        <v>110.1</v>
      </c>
      <c r="BU42" s="1">
        <v>-25</v>
      </c>
      <c r="BV42" s="1">
        <v>30</v>
      </c>
      <c r="BW42" s="1">
        <v>151131</v>
      </c>
      <c r="BX42" s="1">
        <v>470.5</v>
      </c>
      <c r="BY42" s="1">
        <v>640.6</v>
      </c>
      <c r="BZ42" s="1">
        <v>-110.1</v>
      </c>
      <c r="CA42" s="1">
        <v>251972</v>
      </c>
      <c r="CB42" s="1">
        <v>0</v>
      </c>
      <c r="CC42" s="1">
        <v>-45</v>
      </c>
      <c r="CD42" s="1">
        <v>2629.8</v>
      </c>
      <c r="CE42" s="1">
        <v>1091.0999999999999</v>
      </c>
      <c r="CF42" s="1">
        <v>1896.9</v>
      </c>
      <c r="CG42" s="1">
        <v>345.35</v>
      </c>
      <c r="CH42" s="1">
        <v>225.2</v>
      </c>
      <c r="CI42" s="1">
        <v>1548.65</v>
      </c>
      <c r="CJ42" s="1">
        <v>513.875</v>
      </c>
      <c r="CK42" s="1">
        <v>607.60699999999997</v>
      </c>
      <c r="CL42" s="1">
        <v>2328.0300000000002</v>
      </c>
      <c r="CM42" s="1">
        <v>1413.53</v>
      </c>
      <c r="CN42" s="1">
        <v>345.35</v>
      </c>
      <c r="CO42" s="1">
        <v>980.98900000000003</v>
      </c>
      <c r="CP42" s="1">
        <v>0.74430499999999999</v>
      </c>
      <c r="CQ42" s="1">
        <v>1.36031E-2</v>
      </c>
      <c r="CR42" s="1">
        <v>1.8583099999999999E-4</v>
      </c>
      <c r="CS42" s="1">
        <v>-1.08281E-4</v>
      </c>
      <c r="CT42" s="1">
        <v>1.5846600000000001E-4</v>
      </c>
      <c r="CU42" s="1">
        <v>0.37662299999999999</v>
      </c>
      <c r="CV42" s="1">
        <v>3.6190900000000002E-3</v>
      </c>
      <c r="CW42" s="1">
        <v>1.85549E-3</v>
      </c>
      <c r="CX42" s="1">
        <v>-2.9103100000000003E-4</v>
      </c>
      <c r="CY42" s="1">
        <v>1.3252600000000001</v>
      </c>
      <c r="CZ42" s="1">
        <v>0</v>
      </c>
      <c r="DA42" s="1">
        <v>-3.9090499999999999E-4</v>
      </c>
      <c r="DB42" s="1">
        <v>17.647500000000001</v>
      </c>
      <c r="DC42" s="1">
        <v>0.26131500000000002</v>
      </c>
      <c r="DD42" s="1">
        <v>1.1068100000000001E-2</v>
      </c>
      <c r="DE42" s="1">
        <v>9.9999999999999995E-7</v>
      </c>
      <c r="DF42" s="1">
        <v>1.0772500000000001E-2</v>
      </c>
      <c r="DG42" s="1">
        <v>20.619</v>
      </c>
      <c r="DH42" s="1">
        <v>0.12656000000000001</v>
      </c>
      <c r="DI42" s="1">
        <v>5.5052499999999997E-2</v>
      </c>
      <c r="DJ42" s="1">
        <v>9.9999999999999995E-7</v>
      </c>
      <c r="DK42" s="1">
        <v>24.345099999999999</v>
      </c>
      <c r="DL42" s="1">
        <v>9.9999999999999995E-7</v>
      </c>
      <c r="DM42" s="1">
        <v>9.9999999999999995E-7</v>
      </c>
      <c r="DN42" s="1">
        <v>0.95986300000000002</v>
      </c>
      <c r="DO42" s="1">
        <v>0.96247799999999994</v>
      </c>
      <c r="DP42" s="1">
        <v>1.03765</v>
      </c>
      <c r="DQ42" s="1">
        <v>1.06684</v>
      </c>
      <c r="DR42" s="1">
        <v>1.07487</v>
      </c>
      <c r="DS42" s="1">
        <v>1.0478099999999999</v>
      </c>
      <c r="DT42" s="1">
        <v>1.02349</v>
      </c>
      <c r="DU42" s="1">
        <v>0.960951</v>
      </c>
      <c r="DV42" s="1">
        <v>1.04741</v>
      </c>
      <c r="DW42" s="1">
        <v>0.95867999999999998</v>
      </c>
      <c r="DX42" s="1">
        <v>0.951851</v>
      </c>
      <c r="DY42" s="1">
        <v>0.96223000000000003</v>
      </c>
      <c r="DZ42" s="1">
        <v>0.70248200000000005</v>
      </c>
      <c r="EA42" s="1">
        <v>0.59625899999999998</v>
      </c>
      <c r="EB42" s="1">
        <v>0.92546600000000001</v>
      </c>
      <c r="EC42" s="1">
        <v>0.95596899999999996</v>
      </c>
      <c r="ED42" s="1">
        <v>0.94278700000000004</v>
      </c>
      <c r="EE42" s="1">
        <v>0.97368399999999999</v>
      </c>
      <c r="EF42" s="1">
        <v>0.96601199999999998</v>
      </c>
      <c r="EG42" s="1">
        <v>0.46621899999999999</v>
      </c>
      <c r="EH42" s="1">
        <v>0.96988300000000005</v>
      </c>
      <c r="EI42" s="1">
        <v>0.93552199999999996</v>
      </c>
      <c r="EJ42" s="1">
        <v>0.32646700000000001</v>
      </c>
      <c r="EK42" s="1">
        <v>0.91264199999999995</v>
      </c>
      <c r="EL42" s="1">
        <v>0.99734</v>
      </c>
      <c r="EM42" s="1">
        <v>1.1902600000000001</v>
      </c>
      <c r="EN42" s="1">
        <v>1.05481</v>
      </c>
      <c r="EO42" s="1">
        <v>1.0276000000000001</v>
      </c>
      <c r="EP42" s="1">
        <v>1.0387500000000001</v>
      </c>
      <c r="EQ42" s="1">
        <v>1.0122</v>
      </c>
      <c r="ER42" s="1">
        <v>1.01417</v>
      </c>
      <c r="ES42" s="1">
        <v>1.27383</v>
      </c>
      <c r="ET42" s="1">
        <v>1.0206200000000001</v>
      </c>
      <c r="EU42" s="1">
        <v>0.99397400000000002</v>
      </c>
      <c r="EV42" s="1">
        <v>1.48248</v>
      </c>
      <c r="EW42" s="1">
        <v>0.98302400000000001</v>
      </c>
      <c r="EX42" s="1">
        <v>2.3915199999999998E-3</v>
      </c>
      <c r="EY42" s="1">
        <v>6.8885099999999996E-3</v>
      </c>
      <c r="EZ42" s="1">
        <v>1.4787099999999999E-2</v>
      </c>
      <c r="FA42" s="1">
        <v>3.9183799999999998E-2</v>
      </c>
      <c r="FB42" s="1">
        <v>2.4289499999999999E-2</v>
      </c>
      <c r="FC42" s="1">
        <v>1.7943000000000001E-9</v>
      </c>
      <c r="FD42" s="1">
        <v>6.79073E-3</v>
      </c>
      <c r="FE42" s="1">
        <v>3.6158200000000001E-3</v>
      </c>
      <c r="FF42" s="1">
        <v>0</v>
      </c>
      <c r="FG42" s="1">
        <v>7.1617199999999999E-3</v>
      </c>
      <c r="FH42" s="1">
        <v>1.76878E-3</v>
      </c>
      <c r="FI42" s="1">
        <v>3.8784199999999998E-2</v>
      </c>
      <c r="FJ42" s="1">
        <v>1.4066E-3</v>
      </c>
      <c r="FK42" s="1">
        <v>9.24529E-4</v>
      </c>
      <c r="FL42" s="1">
        <v>1.13458E-2</v>
      </c>
      <c r="FM42" s="1">
        <v>1.8456E-2</v>
      </c>
      <c r="FN42" s="1">
        <v>1.4669400000000001E-2</v>
      </c>
      <c r="FO42" s="1">
        <v>2.59502E-2</v>
      </c>
      <c r="FP42" s="1">
        <v>2.2419600000000001E-2</v>
      </c>
      <c r="FQ42" s="1">
        <v>5.6667000000000002E-4</v>
      </c>
      <c r="FR42" s="1">
        <v>3.09048E-2</v>
      </c>
      <c r="FS42" s="1">
        <v>9.1715300000000007E-3</v>
      </c>
      <c r="FT42" s="1">
        <v>3.2577700000000002E-4</v>
      </c>
      <c r="FU42" s="1">
        <v>7.3722500000000003E-3</v>
      </c>
      <c r="FV42" s="1">
        <v>0.99837600000000004</v>
      </c>
      <c r="FW42" s="1">
        <v>1.00129</v>
      </c>
      <c r="FX42" s="1">
        <v>0.98878999999999995</v>
      </c>
      <c r="FY42" s="1">
        <v>0.96440999999999999</v>
      </c>
      <c r="FZ42" s="1">
        <v>0.97874000000000005</v>
      </c>
      <c r="GA42" s="1">
        <v>1.00278</v>
      </c>
      <c r="GB42" s="1">
        <v>0.996193</v>
      </c>
      <c r="GC42" s="1">
        <v>0.99978299999999998</v>
      </c>
      <c r="GD42" s="1">
        <v>1.00844</v>
      </c>
      <c r="GE42" s="1">
        <v>0.99126000000000003</v>
      </c>
      <c r="GF42" s="1">
        <v>1.0033099999999999</v>
      </c>
      <c r="GG42" s="1">
        <v>0.96123099999999995</v>
      </c>
      <c r="GH42" s="1">
        <v>0.95368699999999995</v>
      </c>
      <c r="GI42" s="1">
        <v>1.13672</v>
      </c>
      <c r="GJ42" s="1">
        <v>1.0666500000000001</v>
      </c>
      <c r="GK42" s="1">
        <v>1.03654</v>
      </c>
      <c r="GL42" s="1">
        <v>1.0746599999999999</v>
      </c>
      <c r="GM42" s="1">
        <v>1.0337700000000001</v>
      </c>
      <c r="GN42" s="1">
        <v>1.0085299999999999</v>
      </c>
      <c r="GO42" s="1">
        <v>1.21899</v>
      </c>
      <c r="GP42" s="1">
        <v>1.0369600000000001</v>
      </c>
      <c r="GQ42" s="1">
        <v>0.93758900000000001</v>
      </c>
      <c r="GR42" s="1">
        <v>1.40815</v>
      </c>
      <c r="GS42" s="1">
        <v>0.90416300000000005</v>
      </c>
    </row>
    <row r="43" spans="1:201" x14ac:dyDescent="0.2">
      <c r="A43">
        <v>29</v>
      </c>
      <c r="B43" t="s">
        <v>216</v>
      </c>
      <c r="C43" s="2">
        <v>35.485599999999998</v>
      </c>
      <c r="D43" s="2">
        <v>0.66023500000000002</v>
      </c>
      <c r="E43" s="2">
        <v>4.3584499999999998E-2</v>
      </c>
      <c r="F43" s="2">
        <v>1.5460399999999999E-6</v>
      </c>
      <c r="G43" s="2">
        <v>1.6082699999999999E-6</v>
      </c>
      <c r="H43" s="2">
        <v>31.086099999999998</v>
      </c>
      <c r="I43" s="2">
        <v>0.18498999999999999</v>
      </c>
      <c r="J43" s="2">
        <v>0.12034</v>
      </c>
      <c r="K43" s="2">
        <v>9.14389E-3</v>
      </c>
      <c r="L43" s="2">
        <v>32.447000000000003</v>
      </c>
      <c r="M43" s="2">
        <v>1.9084400000000001E-6</v>
      </c>
      <c r="N43" s="2">
        <v>3.5330600000000002E-3</v>
      </c>
      <c r="O43" s="2">
        <v>100.04</v>
      </c>
      <c r="P43" s="1"/>
      <c r="Q43" s="3">
        <v>2.9902600000000001</v>
      </c>
      <c r="R43" s="3">
        <v>6.5571099999999993E-2</v>
      </c>
      <c r="S43" s="3">
        <v>2.7630599999999999E-3</v>
      </c>
      <c r="T43" s="3">
        <v>1.03004E-7</v>
      </c>
      <c r="U43" s="3">
        <v>1.0865800000000001E-7</v>
      </c>
      <c r="V43" s="3">
        <v>1.9712499999999999</v>
      </c>
      <c r="W43" s="3">
        <v>1.3203599999999999E-2</v>
      </c>
      <c r="X43" s="3">
        <v>1.51174E-2</v>
      </c>
      <c r="Y43" s="3">
        <v>6.19828E-4</v>
      </c>
      <c r="Z43" s="3">
        <v>2.9295800000000001</v>
      </c>
      <c r="AA43" s="3">
        <v>3.1180500000000001E-7</v>
      </c>
      <c r="AB43" s="3">
        <v>3.7981100000000003E-4</v>
      </c>
      <c r="AC43" s="3">
        <v>7.9887499999999996</v>
      </c>
      <c r="AD43" s="1"/>
      <c r="AE43" s="4">
        <v>3.8609400000000002E-3</v>
      </c>
      <c r="AF43" s="4">
        <v>2.0948000000000001E-2</v>
      </c>
      <c r="AG43" s="4">
        <v>0.33333299999999999</v>
      </c>
      <c r="AH43" s="4">
        <v>0</v>
      </c>
      <c r="AI43" s="4">
        <v>0</v>
      </c>
      <c r="AJ43" s="4">
        <v>4.1279300000000001E-3</v>
      </c>
      <c r="AK43" s="4">
        <v>9.9485000000000004E-2</v>
      </c>
      <c r="AL43" s="4">
        <v>8.0475000000000005E-2</v>
      </c>
      <c r="AM43" s="4">
        <v>1.38534</v>
      </c>
      <c r="AN43" s="4">
        <v>3.1545499999999999E-3</v>
      </c>
      <c r="AO43" s="4">
        <v>0</v>
      </c>
      <c r="AP43" s="4">
        <v>1.5550600000000001</v>
      </c>
      <c r="AQ43" s="4"/>
      <c r="AR43" s="5">
        <v>495.94099999999997</v>
      </c>
      <c r="AS43" s="5">
        <v>183.71199999999999</v>
      </c>
      <c r="AT43" s="5">
        <v>232.37899999999999</v>
      </c>
      <c r="AU43" s="5">
        <v>99.874899999999997</v>
      </c>
      <c r="AV43" s="5">
        <v>86.602500000000006</v>
      </c>
      <c r="AW43" s="5">
        <v>267.94900000000001</v>
      </c>
      <c r="AX43" s="5">
        <v>126.095</v>
      </c>
      <c r="AY43" s="5">
        <v>131.90899999999999</v>
      </c>
      <c r="AZ43" s="5">
        <v>186.11600000000001</v>
      </c>
      <c r="BA43" s="5">
        <v>259.27300000000002</v>
      </c>
      <c r="BB43" s="5">
        <v>86.494200000000006</v>
      </c>
      <c r="BC43" s="5">
        <v>138.744</v>
      </c>
      <c r="BD43" s="4"/>
      <c r="BE43" s="4">
        <v>5.1640199999999997E-2</v>
      </c>
      <c r="BF43" s="4">
        <v>2.2524200000000001E-2</v>
      </c>
      <c r="BG43" s="4">
        <v>4.2200500000000002E-2</v>
      </c>
      <c r="BH43" s="4">
        <v>4.5758699999999999E-2</v>
      </c>
      <c r="BI43" s="4">
        <v>5.0013200000000001E-2</v>
      </c>
      <c r="BJ43" s="4">
        <v>5.5589199999999998E-2</v>
      </c>
      <c r="BK43" s="4">
        <v>4.5294000000000001E-2</v>
      </c>
      <c r="BL43" s="4">
        <v>2.30057E-2</v>
      </c>
      <c r="BM43" s="4">
        <v>3.7818400000000002E-2</v>
      </c>
      <c r="BN43" s="4">
        <v>3.3097099999999997E-2</v>
      </c>
      <c r="BO43" s="4">
        <v>2.89517E-2</v>
      </c>
      <c r="BP43" s="4">
        <v>1.6339800000000002E-2</v>
      </c>
      <c r="BR43" s="1">
        <v>340795</v>
      </c>
      <c r="BS43" s="1">
        <v>5385</v>
      </c>
      <c r="BT43" s="1">
        <v>240</v>
      </c>
      <c r="BU43" s="1">
        <v>-20</v>
      </c>
      <c r="BV43" s="1">
        <v>-15</v>
      </c>
      <c r="BW43" s="1">
        <v>149840</v>
      </c>
      <c r="BX43" s="1">
        <v>515</v>
      </c>
      <c r="BY43" s="1">
        <v>690</v>
      </c>
      <c r="BZ43" s="1">
        <v>45</v>
      </c>
      <c r="CA43" s="1">
        <v>254180</v>
      </c>
      <c r="CB43" s="1">
        <v>-15</v>
      </c>
      <c r="CC43" s="1">
        <v>30</v>
      </c>
      <c r="CD43" s="1">
        <v>2732.86</v>
      </c>
      <c r="CE43" s="1">
        <v>1125</v>
      </c>
      <c r="CF43" s="1">
        <v>1800</v>
      </c>
      <c r="CG43" s="1">
        <v>332.5</v>
      </c>
      <c r="CH43" s="1">
        <v>250</v>
      </c>
      <c r="CI43" s="1">
        <v>1595.48</v>
      </c>
      <c r="CJ43" s="1">
        <v>530</v>
      </c>
      <c r="CK43" s="1">
        <v>580</v>
      </c>
      <c r="CL43" s="1">
        <v>2309.29</v>
      </c>
      <c r="CM43" s="1">
        <v>1493.83</v>
      </c>
      <c r="CN43" s="1">
        <v>332.5</v>
      </c>
      <c r="CO43" s="1">
        <v>855.55600000000004</v>
      </c>
      <c r="CP43" s="1">
        <v>0.73173999999999995</v>
      </c>
      <c r="CQ43" s="1">
        <v>1.58569E-2</v>
      </c>
      <c r="CR43" s="1">
        <v>4.0508100000000001E-4</v>
      </c>
      <c r="CS43" s="1">
        <v>-8.6625099999999998E-5</v>
      </c>
      <c r="CT43" s="1">
        <v>-7.9232899999999998E-5</v>
      </c>
      <c r="CU43" s="1">
        <v>0.37340499999999999</v>
      </c>
      <c r="CV43" s="1">
        <v>3.9613900000000004E-3</v>
      </c>
      <c r="CW43" s="1">
        <v>1.9985799999999998E-3</v>
      </c>
      <c r="CX43" s="1">
        <v>1.1895E-4</v>
      </c>
      <c r="CY43" s="1">
        <v>1.3368800000000001</v>
      </c>
      <c r="CZ43" s="1">
        <v>-3.0181000000000001E-4</v>
      </c>
      <c r="DA43" s="1">
        <v>2.6060299999999998E-4</v>
      </c>
      <c r="DB43" s="1">
        <v>17.349599999999999</v>
      </c>
      <c r="DC43" s="1">
        <v>0.30461100000000002</v>
      </c>
      <c r="DD43" s="1">
        <v>2.4126600000000002E-2</v>
      </c>
      <c r="DE43" s="1">
        <v>9.9999999999999995E-7</v>
      </c>
      <c r="DF43" s="1">
        <v>9.9999999999999995E-7</v>
      </c>
      <c r="DG43" s="1">
        <v>20.442799999999998</v>
      </c>
      <c r="DH43" s="1">
        <v>0.13852999999999999</v>
      </c>
      <c r="DI43" s="1">
        <v>5.9297900000000001E-2</v>
      </c>
      <c r="DJ43" s="1">
        <v>6.6659600000000003E-3</v>
      </c>
      <c r="DK43" s="1">
        <v>24.558399999999999</v>
      </c>
      <c r="DL43" s="1">
        <v>9.9999999999999995E-7</v>
      </c>
      <c r="DM43" s="1">
        <v>3.2288799999999999E-3</v>
      </c>
      <c r="DN43" s="1">
        <v>0.95971899999999999</v>
      </c>
      <c r="DO43" s="1">
        <v>0.96233500000000005</v>
      </c>
      <c r="DP43" s="1">
        <v>1.03748</v>
      </c>
      <c r="DQ43" s="1">
        <v>1.0666599999999999</v>
      </c>
      <c r="DR43" s="1">
        <v>1.0747</v>
      </c>
      <c r="DS43" s="1">
        <v>1.0476300000000001</v>
      </c>
      <c r="DT43" s="1">
        <v>1.0233099999999999</v>
      </c>
      <c r="DU43" s="1">
        <v>0.96080900000000002</v>
      </c>
      <c r="DV43" s="1">
        <v>1.04722</v>
      </c>
      <c r="DW43" s="1">
        <v>0.95852800000000005</v>
      </c>
      <c r="DX43" s="1">
        <v>0.95170999999999994</v>
      </c>
      <c r="DY43" s="1">
        <v>0.96208000000000005</v>
      </c>
      <c r="DZ43" s="1">
        <v>0.70213300000000001</v>
      </c>
      <c r="EA43" s="1">
        <v>0.59617600000000004</v>
      </c>
      <c r="EB43" s="1">
        <v>0.92507799999999996</v>
      </c>
      <c r="EC43" s="1">
        <v>0.955708</v>
      </c>
      <c r="ED43" s="1">
        <v>0.94247800000000004</v>
      </c>
      <c r="EE43" s="1">
        <v>0.97353100000000004</v>
      </c>
      <c r="EF43" s="1">
        <v>0.96581700000000004</v>
      </c>
      <c r="EG43" s="1">
        <v>0.46616200000000002</v>
      </c>
      <c r="EH43" s="1">
        <v>0.96983799999999998</v>
      </c>
      <c r="EI43" s="1">
        <v>0.93571300000000002</v>
      </c>
      <c r="EJ43" s="1">
        <v>0.32641500000000001</v>
      </c>
      <c r="EK43" s="1">
        <v>0.91290400000000005</v>
      </c>
      <c r="EL43" s="1">
        <v>0.99783500000000003</v>
      </c>
      <c r="EM43" s="1">
        <v>1.19042</v>
      </c>
      <c r="EN43" s="1">
        <v>1.05525</v>
      </c>
      <c r="EO43" s="1">
        <v>1.0278799999999999</v>
      </c>
      <c r="EP43" s="1">
        <v>1.0390900000000001</v>
      </c>
      <c r="EQ43" s="1">
        <v>1.0123599999999999</v>
      </c>
      <c r="ER43" s="1">
        <v>1.01437</v>
      </c>
      <c r="ES43" s="1">
        <v>1.2739799999999999</v>
      </c>
      <c r="ET43" s="1">
        <v>1.0206599999999999</v>
      </c>
      <c r="EU43" s="1">
        <v>0.99377199999999999</v>
      </c>
      <c r="EV43" s="1">
        <v>1.48271</v>
      </c>
      <c r="EW43" s="1">
        <v>0.982742</v>
      </c>
      <c r="EX43" s="1">
        <v>2.4204999999999999E-3</v>
      </c>
      <c r="EY43" s="1">
        <v>6.8288999999999997E-3</v>
      </c>
      <c r="EZ43" s="1">
        <v>1.4666800000000001E-2</v>
      </c>
      <c r="FA43" s="1">
        <v>3.8826899999999998E-2</v>
      </c>
      <c r="FB43" s="1">
        <v>2.4091999999999999E-2</v>
      </c>
      <c r="FC43" s="1">
        <v>1.1983100000000001E-5</v>
      </c>
      <c r="FD43" s="1">
        <v>6.7334099999999996E-3</v>
      </c>
      <c r="FE43" s="1">
        <v>3.5955000000000002E-3</v>
      </c>
      <c r="FF43" s="1">
        <v>0</v>
      </c>
      <c r="FG43" s="1">
        <v>7.1334700000000003E-3</v>
      </c>
      <c r="FH43" s="1">
        <v>1.75954E-3</v>
      </c>
      <c r="FI43" s="1">
        <v>3.93137E-2</v>
      </c>
      <c r="FJ43" s="1">
        <v>1.40748E-3</v>
      </c>
      <c r="FK43" s="1">
        <v>9.2537200000000004E-4</v>
      </c>
      <c r="FL43" s="1">
        <v>1.12981E-2</v>
      </c>
      <c r="FM43" s="1">
        <v>1.8383300000000002E-2</v>
      </c>
      <c r="FN43" s="1">
        <v>1.4610400000000001E-2</v>
      </c>
      <c r="FO43" s="1">
        <v>2.5887500000000001E-2</v>
      </c>
      <c r="FP43" s="1">
        <v>2.2345199999999999E-2</v>
      </c>
      <c r="FQ43" s="1">
        <v>5.6713599999999999E-4</v>
      </c>
      <c r="FR43" s="1">
        <v>3.08855E-2</v>
      </c>
      <c r="FS43" s="1">
        <v>9.1678599999999999E-3</v>
      </c>
      <c r="FT43" s="1">
        <v>3.2601199999999998E-4</v>
      </c>
      <c r="FU43" s="1">
        <v>7.3810400000000002E-3</v>
      </c>
      <c r="FV43" s="1">
        <v>0.99834599999999996</v>
      </c>
      <c r="FW43" s="1">
        <v>1.00135</v>
      </c>
      <c r="FX43" s="1">
        <v>0.98895200000000005</v>
      </c>
      <c r="FY43" s="1">
        <v>0.96480200000000005</v>
      </c>
      <c r="FZ43" s="1">
        <v>0.97898099999999999</v>
      </c>
      <c r="GA43" s="1">
        <v>1.0028300000000001</v>
      </c>
      <c r="GB43" s="1">
        <v>0.99631999999999998</v>
      </c>
      <c r="GC43" s="1">
        <v>0.99980199999999997</v>
      </c>
      <c r="GD43" s="1">
        <v>1.0084599999999999</v>
      </c>
      <c r="GE43" s="1">
        <v>0.99129199999999995</v>
      </c>
      <c r="GF43" s="1">
        <v>1.00332</v>
      </c>
      <c r="GG43" s="1">
        <v>0.96073699999999995</v>
      </c>
      <c r="GH43" s="1">
        <v>0.95399</v>
      </c>
      <c r="GI43" s="1">
        <v>1.1367700000000001</v>
      </c>
      <c r="GJ43" s="1">
        <v>1.0670900000000001</v>
      </c>
      <c r="GK43" s="1">
        <v>1.0370699999999999</v>
      </c>
      <c r="GL43" s="1">
        <v>1.0750999999999999</v>
      </c>
      <c r="GM43" s="1">
        <v>1.0338000000000001</v>
      </c>
      <c r="GN43" s="1">
        <v>1.0086900000000001</v>
      </c>
      <c r="GO43" s="1">
        <v>1.21898</v>
      </c>
      <c r="GP43" s="1">
        <v>1.03684</v>
      </c>
      <c r="GQ43" s="1">
        <v>0.93727899999999997</v>
      </c>
      <c r="GR43" s="1">
        <v>1.4081699999999999</v>
      </c>
      <c r="GS43" s="1">
        <v>0.90329700000000002</v>
      </c>
    </row>
    <row r="44" spans="1:201" x14ac:dyDescent="0.2">
      <c r="A44">
        <v>30</v>
      </c>
      <c r="B44" t="s">
        <v>217</v>
      </c>
      <c r="C44" s="2">
        <v>35.177199999999999</v>
      </c>
      <c r="D44" s="2">
        <v>1.4478899999999999</v>
      </c>
      <c r="E44" s="2">
        <v>3.0045499999999999E-2</v>
      </c>
      <c r="F44" s="2">
        <v>1.5503899999999999E-6</v>
      </c>
      <c r="G44" s="2">
        <v>4.0522200000000001E-2</v>
      </c>
      <c r="H44" s="2">
        <v>29.864599999999999</v>
      </c>
      <c r="I44" s="2">
        <v>0.13139000000000001</v>
      </c>
      <c r="J44" s="2">
        <v>0.11891699999999999</v>
      </c>
      <c r="K44" s="2">
        <v>1.72794E-2</v>
      </c>
      <c r="L44" s="2">
        <v>32.639400000000002</v>
      </c>
      <c r="M44" s="2">
        <v>1.8959999999999999E-6</v>
      </c>
      <c r="N44" s="2">
        <v>1.0949000000000001E-6</v>
      </c>
      <c r="O44" s="2">
        <v>99.467299999999994</v>
      </c>
      <c r="P44" s="1"/>
      <c r="Q44" s="3">
        <v>2.97288</v>
      </c>
      <c r="R44" s="3">
        <v>0.14421400000000001</v>
      </c>
      <c r="S44" s="3">
        <v>1.9102699999999999E-3</v>
      </c>
      <c r="T44" s="3">
        <v>1.0359300000000001E-7</v>
      </c>
      <c r="U44" s="3">
        <v>2.7456999999999998E-3</v>
      </c>
      <c r="V44" s="3">
        <v>1.8992899999999999</v>
      </c>
      <c r="W44" s="3">
        <v>9.4050899999999996E-3</v>
      </c>
      <c r="X44" s="3">
        <v>1.4981899999999999E-2</v>
      </c>
      <c r="Y44" s="3">
        <v>1.1747000000000001E-3</v>
      </c>
      <c r="Z44" s="3">
        <v>2.9554900000000002</v>
      </c>
      <c r="AA44" s="3">
        <v>3.1067099999999999E-7</v>
      </c>
      <c r="AB44" s="3">
        <v>1.18045E-7</v>
      </c>
      <c r="AC44" s="3">
        <v>8.0020900000000008</v>
      </c>
      <c r="AD44" s="1"/>
      <c r="AE44" s="4">
        <v>3.8810099999999998E-3</v>
      </c>
      <c r="AF44" s="4">
        <v>1.299E-2</v>
      </c>
      <c r="AG44" s="4">
        <v>0.49013600000000002</v>
      </c>
      <c r="AH44" s="4">
        <v>0</v>
      </c>
      <c r="AI44" s="4">
        <v>0.41051100000000001</v>
      </c>
      <c r="AJ44" s="4">
        <v>4.2173899999999997E-3</v>
      </c>
      <c r="AK44" s="4">
        <v>0.12653900000000001</v>
      </c>
      <c r="AL44" s="4">
        <v>8.2535499999999998E-2</v>
      </c>
      <c r="AM44" s="4">
        <v>0.72290900000000002</v>
      </c>
      <c r="AN44" s="4">
        <v>3.1469200000000001E-3</v>
      </c>
      <c r="AO44" s="4">
        <v>0</v>
      </c>
      <c r="AP44" s="4">
        <v>0</v>
      </c>
      <c r="AQ44" s="4"/>
      <c r="AR44" s="5">
        <v>496.45</v>
      </c>
      <c r="AS44" s="5">
        <v>188.24</v>
      </c>
      <c r="AT44" s="5">
        <v>237.60599999999999</v>
      </c>
      <c r="AU44" s="5">
        <v>101.413</v>
      </c>
      <c r="AV44" s="5">
        <v>79.882400000000004</v>
      </c>
      <c r="AW44" s="5">
        <v>269.23200000000003</v>
      </c>
      <c r="AX44" s="5">
        <v>117.214</v>
      </c>
      <c r="AY44" s="5">
        <v>136.04499999999999</v>
      </c>
      <c r="AZ44" s="5">
        <v>182.60400000000001</v>
      </c>
      <c r="BA44" s="5">
        <v>252.69200000000001</v>
      </c>
      <c r="BB44" s="5">
        <v>86.866399999999999</v>
      </c>
      <c r="BC44" s="5">
        <v>144.16300000000001</v>
      </c>
      <c r="BD44" s="4"/>
      <c r="BE44" s="4">
        <v>5.1742999999999997E-2</v>
      </c>
      <c r="BF44" s="4">
        <v>2.2998299999999999E-2</v>
      </c>
      <c r="BG44" s="4">
        <v>4.3240500000000001E-2</v>
      </c>
      <c r="BH44" s="4">
        <v>4.6594099999999999E-2</v>
      </c>
      <c r="BI44" s="4">
        <v>4.6242999999999999E-2</v>
      </c>
      <c r="BJ44" s="4">
        <v>5.5923500000000001E-2</v>
      </c>
      <c r="BK44" s="4">
        <v>4.2170699999999998E-2</v>
      </c>
      <c r="BL44" s="4">
        <v>2.3607199999999998E-2</v>
      </c>
      <c r="BM44" s="4">
        <v>3.7120899999999998E-2</v>
      </c>
      <c r="BN44" s="4">
        <v>3.2296100000000001E-2</v>
      </c>
      <c r="BO44" s="4">
        <v>2.8886800000000001E-2</v>
      </c>
      <c r="BP44" s="4">
        <v>1.69886E-2</v>
      </c>
      <c r="BR44" s="1">
        <v>337509</v>
      </c>
      <c r="BS44" s="1">
        <v>11850.9</v>
      </c>
      <c r="BT44" s="1">
        <v>165.1</v>
      </c>
      <c r="BU44" s="1">
        <v>0</v>
      </c>
      <c r="BV44" s="1">
        <v>70</v>
      </c>
      <c r="BW44" s="1">
        <v>143777</v>
      </c>
      <c r="BX44" s="1">
        <v>365.2</v>
      </c>
      <c r="BY44" s="1">
        <v>685.3</v>
      </c>
      <c r="BZ44" s="1">
        <v>85</v>
      </c>
      <c r="CA44" s="1">
        <v>255378</v>
      </c>
      <c r="CB44" s="1">
        <v>-10</v>
      </c>
      <c r="CC44" s="1">
        <v>-30</v>
      </c>
      <c r="CD44" s="1">
        <v>2737.1</v>
      </c>
      <c r="CE44" s="1">
        <v>1180.55</v>
      </c>
      <c r="CF44" s="1">
        <v>1880.95</v>
      </c>
      <c r="CG44" s="1">
        <v>342.65</v>
      </c>
      <c r="CH44" s="1">
        <v>212.6</v>
      </c>
      <c r="CI44" s="1">
        <v>1609.99</v>
      </c>
      <c r="CJ44" s="1">
        <v>457.74200000000002</v>
      </c>
      <c r="CK44" s="1">
        <v>616.63300000000004</v>
      </c>
      <c r="CL44" s="1">
        <v>2221.83</v>
      </c>
      <c r="CM44" s="1">
        <v>1418.25</v>
      </c>
      <c r="CN44" s="1">
        <v>335.2</v>
      </c>
      <c r="CO44" s="1">
        <v>923.22199999999998</v>
      </c>
      <c r="CP44" s="1">
        <v>0.72468399999999999</v>
      </c>
      <c r="CQ44" s="1">
        <v>3.48966E-2</v>
      </c>
      <c r="CR44" s="1">
        <v>2.78662E-4</v>
      </c>
      <c r="CS44" s="1">
        <v>0</v>
      </c>
      <c r="CT44" s="1">
        <v>3.6975300000000001E-4</v>
      </c>
      <c r="CU44" s="1">
        <v>0.358296</v>
      </c>
      <c r="CV44" s="1">
        <v>2.80912E-3</v>
      </c>
      <c r="CW44" s="1">
        <v>1.98497E-3</v>
      </c>
      <c r="CX44" s="1">
        <v>2.2468299999999999E-4</v>
      </c>
      <c r="CY44" s="1">
        <v>1.34317</v>
      </c>
      <c r="CZ44" s="1">
        <v>-2.0120700000000001E-4</v>
      </c>
      <c r="DA44" s="1">
        <v>-2.6060299999999998E-4</v>
      </c>
      <c r="DB44" s="1">
        <v>17.182300000000001</v>
      </c>
      <c r="DC44" s="1">
        <v>0.67036499999999999</v>
      </c>
      <c r="DD44" s="1">
        <v>1.65971E-2</v>
      </c>
      <c r="DE44" s="1">
        <v>9.9999999999999995E-7</v>
      </c>
      <c r="DF44" s="1">
        <v>2.51358E-2</v>
      </c>
      <c r="DG44" s="1">
        <v>19.615600000000001</v>
      </c>
      <c r="DH44" s="1">
        <v>9.8235000000000003E-2</v>
      </c>
      <c r="DI44" s="1">
        <v>5.8894000000000002E-2</v>
      </c>
      <c r="DJ44" s="1">
        <v>1.25913E-2</v>
      </c>
      <c r="DK44" s="1">
        <v>24.674099999999999</v>
      </c>
      <c r="DL44" s="1">
        <v>9.9999999999999995E-7</v>
      </c>
      <c r="DM44" s="1">
        <v>9.9999999999999995E-7</v>
      </c>
      <c r="DN44" s="1">
        <v>0.96060500000000004</v>
      </c>
      <c r="DO44" s="1">
        <v>0.96321800000000002</v>
      </c>
      <c r="DP44" s="1">
        <v>1.0385200000000001</v>
      </c>
      <c r="DQ44" s="1">
        <v>1.06775</v>
      </c>
      <c r="DR44" s="1">
        <v>1.07579</v>
      </c>
      <c r="DS44" s="1">
        <v>1.0487500000000001</v>
      </c>
      <c r="DT44" s="1">
        <v>1.0243800000000001</v>
      </c>
      <c r="DU44" s="1">
        <v>0.96168699999999996</v>
      </c>
      <c r="DV44" s="1">
        <v>1.0483800000000001</v>
      </c>
      <c r="DW44" s="1">
        <v>0.95946200000000004</v>
      </c>
      <c r="DX44" s="1">
        <v>0.95257700000000001</v>
      </c>
      <c r="DY44" s="1">
        <v>0.96300699999999995</v>
      </c>
      <c r="DZ44" s="1">
        <v>0.70209699999999997</v>
      </c>
      <c r="EA44" s="1">
        <v>0.59882000000000002</v>
      </c>
      <c r="EB44" s="1">
        <v>0.92468399999999995</v>
      </c>
      <c r="EC44" s="1">
        <v>0.95547899999999997</v>
      </c>
      <c r="ED44" s="1">
        <v>0.94217200000000001</v>
      </c>
      <c r="EE44" s="1">
        <v>0.97337099999999999</v>
      </c>
      <c r="EF44" s="1">
        <v>0.96561200000000003</v>
      </c>
      <c r="EG44" s="1">
        <v>0.46890900000000002</v>
      </c>
      <c r="EH44" s="1">
        <v>0.97024299999999997</v>
      </c>
      <c r="EI44" s="1">
        <v>0.93578499999999998</v>
      </c>
      <c r="EJ44" s="1">
        <v>0.32883899999999999</v>
      </c>
      <c r="EK44" s="1">
        <v>0.91298199999999996</v>
      </c>
      <c r="EL44" s="1">
        <v>0.99788699999999997</v>
      </c>
      <c r="EM44" s="1">
        <v>1.1851700000000001</v>
      </c>
      <c r="EN44" s="1">
        <v>1.0557000000000001</v>
      </c>
      <c r="EO44" s="1">
        <v>1.02813</v>
      </c>
      <c r="EP44" s="1">
        <v>1.0394300000000001</v>
      </c>
      <c r="EQ44" s="1">
        <v>1.0125200000000001</v>
      </c>
      <c r="ER44" s="1">
        <v>1.0145900000000001</v>
      </c>
      <c r="ES44" s="1">
        <v>1.2665200000000001</v>
      </c>
      <c r="ET44" s="1">
        <v>1.02024</v>
      </c>
      <c r="EU44" s="1">
        <v>0.99369499999999999</v>
      </c>
      <c r="EV44" s="1">
        <v>1.4717800000000001</v>
      </c>
      <c r="EW44" s="1">
        <v>0.98265800000000003</v>
      </c>
      <c r="EX44" s="1">
        <v>2.4397500000000001E-3</v>
      </c>
      <c r="EY44" s="1">
        <v>6.8406999999999999E-3</v>
      </c>
      <c r="EZ44" s="1">
        <v>1.40716E-2</v>
      </c>
      <c r="FA44" s="1">
        <v>3.7311299999999999E-2</v>
      </c>
      <c r="FB44" s="1">
        <v>2.31045E-2</v>
      </c>
      <c r="FC44" s="1">
        <v>2.29272E-5</v>
      </c>
      <c r="FD44" s="1">
        <v>6.4806500000000001E-3</v>
      </c>
      <c r="FE44" s="1">
        <v>3.6963600000000001E-3</v>
      </c>
      <c r="FF44" s="1">
        <v>0</v>
      </c>
      <c r="FG44" s="1">
        <v>6.8741699999999998E-3</v>
      </c>
      <c r="FH44" s="1">
        <v>1.80974E-3</v>
      </c>
      <c r="FI44" s="1">
        <v>3.9610100000000002E-2</v>
      </c>
      <c r="FJ44" s="1">
        <v>1.40043E-3</v>
      </c>
      <c r="FK44" s="1">
        <v>9.2653099999999997E-4</v>
      </c>
      <c r="FL44" s="1">
        <v>1.1200699999999999E-2</v>
      </c>
      <c r="FM44" s="1">
        <v>1.8273899999999999E-2</v>
      </c>
      <c r="FN44" s="1">
        <v>1.44986E-2</v>
      </c>
      <c r="FO44" s="1">
        <v>2.5883900000000001E-2</v>
      </c>
      <c r="FP44" s="1">
        <v>2.22592E-2</v>
      </c>
      <c r="FQ44" s="1">
        <v>5.6846000000000002E-4</v>
      </c>
      <c r="FR44" s="1">
        <v>3.1139900000000002E-2</v>
      </c>
      <c r="FS44" s="1">
        <v>9.1096500000000004E-3</v>
      </c>
      <c r="FT44" s="1">
        <v>3.2694799999999997E-4</v>
      </c>
      <c r="FU44" s="1">
        <v>7.3389299999999996E-3</v>
      </c>
      <c r="FV44" s="1">
        <v>0.99833400000000005</v>
      </c>
      <c r="FW44" s="1">
        <v>1.0013399999999999</v>
      </c>
      <c r="FX44" s="1">
        <v>0.98962000000000006</v>
      </c>
      <c r="FY44" s="1">
        <v>0.96628700000000001</v>
      </c>
      <c r="FZ44" s="1">
        <v>0.98001899999999997</v>
      </c>
      <c r="GA44" s="1">
        <v>1.00282</v>
      </c>
      <c r="GB44" s="1">
        <v>0.99664799999999998</v>
      </c>
      <c r="GC44" s="1">
        <v>0.99970099999999995</v>
      </c>
      <c r="GD44" s="1">
        <v>1.0082100000000001</v>
      </c>
      <c r="GE44" s="1">
        <v>0.99160099999999995</v>
      </c>
      <c r="GF44" s="1">
        <v>1.00326</v>
      </c>
      <c r="GG44" s="1">
        <v>0.96050400000000002</v>
      </c>
      <c r="GH44" s="1">
        <v>0.95490900000000001</v>
      </c>
      <c r="GI44" s="1">
        <v>1.1327799999999999</v>
      </c>
      <c r="GJ44" s="1">
        <v>1.06934</v>
      </c>
      <c r="GK44" s="1">
        <v>1.0399799999999999</v>
      </c>
      <c r="GL44" s="1">
        <v>1.07768</v>
      </c>
      <c r="GM44" s="1">
        <v>1.0350600000000001</v>
      </c>
      <c r="GN44" s="1">
        <v>1.0102899999999999</v>
      </c>
      <c r="GO44" s="1">
        <v>1.21282</v>
      </c>
      <c r="GP44" s="1">
        <v>1.03729</v>
      </c>
      <c r="GQ44" s="1">
        <v>0.93841399999999997</v>
      </c>
      <c r="GR44" s="1">
        <v>1.399</v>
      </c>
      <c r="GS44" s="1">
        <v>0.90387099999999998</v>
      </c>
    </row>
    <row r="45" spans="1:201" x14ac:dyDescent="0.2">
      <c r="A45">
        <v>31</v>
      </c>
      <c r="B45" t="s">
        <v>218</v>
      </c>
      <c r="C45" s="2">
        <v>35.883099999999999</v>
      </c>
      <c r="D45" s="2">
        <v>1.8688199999999999</v>
      </c>
      <c r="E45" s="2">
        <v>6.6581600000000005E-2</v>
      </c>
      <c r="F45" s="2">
        <v>1.15148E-2</v>
      </c>
      <c r="G45" s="2">
        <v>1.6155400000000001E-6</v>
      </c>
      <c r="H45" s="2">
        <v>29.111899999999999</v>
      </c>
      <c r="I45" s="2">
        <v>5.2280300000000002E-2</v>
      </c>
      <c r="J45" s="2">
        <v>0.120074</v>
      </c>
      <c r="K45" s="2">
        <v>2.2395100000000001E-2</v>
      </c>
      <c r="L45" s="2">
        <v>32.847499999999997</v>
      </c>
      <c r="M45" s="2">
        <v>3.3045800000000001E-3</v>
      </c>
      <c r="N45" s="2">
        <v>1.09656E-6</v>
      </c>
      <c r="O45" s="2">
        <v>99.987499999999997</v>
      </c>
      <c r="P45" s="1"/>
      <c r="Q45" s="3">
        <v>3.00102</v>
      </c>
      <c r="R45" s="3">
        <v>0.18420500000000001</v>
      </c>
      <c r="S45" s="3">
        <v>4.1892099999999996E-3</v>
      </c>
      <c r="T45" s="3">
        <v>7.6139100000000004E-4</v>
      </c>
      <c r="U45" s="3">
        <v>1.08328E-7</v>
      </c>
      <c r="V45" s="3">
        <v>1.8321700000000001</v>
      </c>
      <c r="W45" s="3">
        <v>3.7034099999999999E-3</v>
      </c>
      <c r="X45" s="3">
        <v>1.49704E-2</v>
      </c>
      <c r="Y45" s="3">
        <v>1.5066599999999999E-3</v>
      </c>
      <c r="Z45" s="3">
        <v>2.9434300000000002</v>
      </c>
      <c r="AA45" s="3">
        <v>5.3584699999999999E-4</v>
      </c>
      <c r="AB45" s="3">
        <v>1.16996E-7</v>
      </c>
      <c r="AC45" s="3">
        <v>7.9864899999999999</v>
      </c>
      <c r="AD45" s="1"/>
      <c r="AE45" s="4">
        <v>3.83827E-3</v>
      </c>
      <c r="AF45" s="4">
        <v>1.11681E-2</v>
      </c>
      <c r="AG45" s="4">
        <v>0.225776</v>
      </c>
      <c r="AH45" s="4">
        <v>1.3473299999999999</v>
      </c>
      <c r="AI45" s="4">
        <v>0</v>
      </c>
      <c r="AJ45" s="4">
        <v>4.2752600000000003E-3</v>
      </c>
      <c r="AK45" s="4">
        <v>0.30022900000000002</v>
      </c>
      <c r="AL45" s="4">
        <v>8.3540100000000006E-2</v>
      </c>
      <c r="AM45" s="4">
        <v>0.55221900000000002</v>
      </c>
      <c r="AN45" s="4">
        <v>3.1407800000000001E-3</v>
      </c>
      <c r="AO45" s="4">
        <v>2.8629699999999998</v>
      </c>
      <c r="AP45" s="4">
        <v>0</v>
      </c>
      <c r="AQ45" s="4"/>
      <c r="AR45" s="5">
        <v>470.22</v>
      </c>
      <c r="AS45" s="5">
        <v>184.62100000000001</v>
      </c>
      <c r="AT45" s="5">
        <v>236.02199999999999</v>
      </c>
      <c r="AU45" s="5">
        <v>99.176199999999994</v>
      </c>
      <c r="AV45" s="5">
        <v>87.503299999999996</v>
      </c>
      <c r="AW45" s="5">
        <v>268.63799999999998</v>
      </c>
      <c r="AX45" s="5">
        <v>122.075</v>
      </c>
      <c r="AY45" s="5">
        <v>141.17599999999999</v>
      </c>
      <c r="AZ45" s="5">
        <v>180.119</v>
      </c>
      <c r="BA45" s="5">
        <v>263.27</v>
      </c>
      <c r="BB45" s="5">
        <v>85.231300000000005</v>
      </c>
      <c r="BC45" s="5">
        <v>145.76300000000001</v>
      </c>
      <c r="BD45" s="4"/>
      <c r="BE45" s="4">
        <v>4.8992099999999997E-2</v>
      </c>
      <c r="BF45" s="4">
        <v>2.24805E-2</v>
      </c>
      <c r="BG45" s="4">
        <v>4.3030499999999999E-2</v>
      </c>
      <c r="BH45" s="4">
        <v>4.5679600000000001E-2</v>
      </c>
      <c r="BI45" s="4">
        <v>5.0761800000000003E-2</v>
      </c>
      <c r="BJ45" s="4">
        <v>5.5869099999999998E-2</v>
      </c>
      <c r="BK45" s="4">
        <v>4.3984099999999998E-2</v>
      </c>
      <c r="BL45" s="4">
        <v>2.4380099999999998E-2</v>
      </c>
      <c r="BM45" s="4">
        <v>3.6637500000000003E-2</v>
      </c>
      <c r="BN45" s="4">
        <v>3.3700899999999999E-2</v>
      </c>
      <c r="BO45" s="4">
        <v>2.81654E-2</v>
      </c>
      <c r="BP45" s="4">
        <v>1.7203300000000001E-2</v>
      </c>
      <c r="BR45" s="1">
        <v>344402</v>
      </c>
      <c r="BS45" s="1">
        <v>15347.7</v>
      </c>
      <c r="BT45" s="1">
        <v>365.2</v>
      </c>
      <c r="BU45" s="1">
        <v>25</v>
      </c>
      <c r="BV45" s="1">
        <v>-5</v>
      </c>
      <c r="BW45" s="1">
        <v>139980</v>
      </c>
      <c r="BX45" s="1">
        <v>145.1</v>
      </c>
      <c r="BY45" s="1">
        <v>695.3</v>
      </c>
      <c r="BZ45" s="1">
        <v>110.1</v>
      </c>
      <c r="CA45" s="1">
        <v>256603</v>
      </c>
      <c r="CB45" s="1">
        <v>10</v>
      </c>
      <c r="CC45" s="1">
        <v>-100.1</v>
      </c>
      <c r="CD45" s="1">
        <v>2455.5100000000002</v>
      </c>
      <c r="CE45" s="1">
        <v>1135.5999999999999</v>
      </c>
      <c r="CF45" s="1">
        <v>1855.95</v>
      </c>
      <c r="CG45" s="1">
        <v>327.7</v>
      </c>
      <c r="CH45" s="1">
        <v>255.1</v>
      </c>
      <c r="CI45" s="1">
        <v>1602.9</v>
      </c>
      <c r="CJ45" s="1">
        <v>496.49200000000002</v>
      </c>
      <c r="CK45" s="1">
        <v>664.02</v>
      </c>
      <c r="CL45" s="1">
        <v>2161.77</v>
      </c>
      <c r="CM45" s="1">
        <v>1539.48</v>
      </c>
      <c r="CN45" s="1">
        <v>322.7</v>
      </c>
      <c r="CO45" s="1">
        <v>943.83299999999997</v>
      </c>
      <c r="CP45" s="1">
        <v>0.73948599999999998</v>
      </c>
      <c r="CQ45" s="1">
        <v>4.5193499999999998E-2</v>
      </c>
      <c r="CR45" s="1">
        <v>6.1639900000000001E-4</v>
      </c>
      <c r="CS45" s="1">
        <v>1.08281E-4</v>
      </c>
      <c r="CT45" s="1">
        <v>-2.6410999999999998E-5</v>
      </c>
      <c r="CU45" s="1">
        <v>0.34883399999999998</v>
      </c>
      <c r="CV45" s="1">
        <v>1.11611E-3</v>
      </c>
      <c r="CW45" s="1">
        <v>2.0139300000000001E-3</v>
      </c>
      <c r="CX45" s="1">
        <v>2.9103100000000003E-4</v>
      </c>
      <c r="CY45" s="1">
        <v>1.34962</v>
      </c>
      <c r="CZ45" s="1">
        <v>2.0120700000000001E-4</v>
      </c>
      <c r="DA45" s="1">
        <v>-8.6954700000000003E-4</v>
      </c>
      <c r="DB45" s="1">
        <v>17.533200000000001</v>
      </c>
      <c r="DC45" s="1">
        <v>0.86816599999999999</v>
      </c>
      <c r="DD45" s="1">
        <v>3.6712700000000001E-2</v>
      </c>
      <c r="DE45" s="1">
        <v>7.4086100000000004E-3</v>
      </c>
      <c r="DF45" s="1">
        <v>9.9999999999999995E-7</v>
      </c>
      <c r="DG45" s="1">
        <v>19.0976</v>
      </c>
      <c r="DH45" s="1">
        <v>3.90304E-2</v>
      </c>
      <c r="DI45" s="1">
        <v>5.9753399999999998E-2</v>
      </c>
      <c r="DJ45" s="1">
        <v>1.6309400000000002E-2</v>
      </c>
      <c r="DK45" s="1">
        <v>24.7925</v>
      </c>
      <c r="DL45" s="1">
        <v>1.75392E-3</v>
      </c>
      <c r="DM45" s="1">
        <v>9.9999999999999995E-7</v>
      </c>
      <c r="DN45" s="1">
        <v>0.96166600000000002</v>
      </c>
      <c r="DO45" s="1">
        <v>0.96427600000000002</v>
      </c>
      <c r="DP45" s="1">
        <v>1.03975</v>
      </c>
      <c r="DQ45" s="1">
        <v>1.0690599999999999</v>
      </c>
      <c r="DR45" s="1">
        <v>1.0770900000000001</v>
      </c>
      <c r="DS45" s="1">
        <v>1.0500700000000001</v>
      </c>
      <c r="DT45" s="1">
        <v>1.02566</v>
      </c>
      <c r="DU45" s="1">
        <v>0.96274000000000004</v>
      </c>
      <c r="DV45" s="1">
        <v>1.04975</v>
      </c>
      <c r="DW45" s="1">
        <v>0.96057700000000001</v>
      </c>
      <c r="DX45" s="1">
        <v>0.95361700000000005</v>
      </c>
      <c r="DY45" s="1">
        <v>0.964113</v>
      </c>
      <c r="DZ45" s="1">
        <v>0.70312200000000002</v>
      </c>
      <c r="EA45" s="1">
        <v>0.60142899999999999</v>
      </c>
      <c r="EB45" s="1">
        <v>0.92459499999999994</v>
      </c>
      <c r="EC45" s="1">
        <v>0.95540800000000004</v>
      </c>
      <c r="ED45" s="1">
        <v>0.94210799999999995</v>
      </c>
      <c r="EE45" s="1">
        <v>0.97334600000000004</v>
      </c>
      <c r="EF45" s="1">
        <v>0.96558600000000006</v>
      </c>
      <c r="EG45" s="1">
        <v>0.47163100000000002</v>
      </c>
      <c r="EH45" s="1">
        <v>0.97068100000000002</v>
      </c>
      <c r="EI45" s="1">
        <v>0.93567199999999995</v>
      </c>
      <c r="EJ45" s="1">
        <v>0.33125700000000002</v>
      </c>
      <c r="EK45" s="1">
        <v>0.91282600000000003</v>
      </c>
      <c r="EL45" s="1">
        <v>0.99643199999999998</v>
      </c>
      <c r="EM45" s="1">
        <v>1.1800299999999999</v>
      </c>
      <c r="EN45" s="1">
        <v>1.0558000000000001</v>
      </c>
      <c r="EO45" s="1">
        <v>1.0282</v>
      </c>
      <c r="EP45" s="1">
        <v>1.0395000000000001</v>
      </c>
      <c r="EQ45" s="1">
        <v>1.0125500000000001</v>
      </c>
      <c r="ER45" s="1">
        <v>1.01461</v>
      </c>
      <c r="ES45" s="1">
        <v>1.2592099999999999</v>
      </c>
      <c r="ET45" s="1">
        <v>1.0197799999999999</v>
      </c>
      <c r="EU45" s="1">
        <v>0.993815</v>
      </c>
      <c r="EV45" s="1">
        <v>1.4610399999999999</v>
      </c>
      <c r="EW45" s="1">
        <v>0.98282599999999998</v>
      </c>
      <c r="EX45" s="1">
        <v>2.4387499999999999E-3</v>
      </c>
      <c r="EY45" s="1">
        <v>6.9547000000000003E-3</v>
      </c>
      <c r="EZ45" s="1">
        <v>1.35835E-2</v>
      </c>
      <c r="FA45" s="1">
        <v>3.6121899999999998E-2</v>
      </c>
      <c r="FB45" s="1">
        <v>2.2297299999999999E-2</v>
      </c>
      <c r="FC45" s="1">
        <v>2.9821299999999999E-5</v>
      </c>
      <c r="FD45" s="1">
        <v>6.2896599999999999E-3</v>
      </c>
      <c r="FE45" s="1">
        <v>3.8064499999999999E-3</v>
      </c>
      <c r="FF45" s="1">
        <v>0</v>
      </c>
      <c r="FG45" s="1">
        <v>6.6385699999999999E-3</v>
      </c>
      <c r="FH45" s="1">
        <v>1.86414E-3</v>
      </c>
      <c r="FI45" s="1">
        <v>3.9456600000000001E-2</v>
      </c>
      <c r="FJ45" s="1">
        <v>1.39543E-3</v>
      </c>
      <c r="FK45" s="1">
        <v>9.2708099999999996E-4</v>
      </c>
      <c r="FL45" s="1">
        <v>1.1140799999999999E-2</v>
      </c>
      <c r="FM45" s="1">
        <v>1.8214299999999999E-2</v>
      </c>
      <c r="FN45" s="1">
        <v>1.44359E-2</v>
      </c>
      <c r="FO45" s="1">
        <v>2.5933899999999999E-2</v>
      </c>
      <c r="FP45" s="1">
        <v>2.22417E-2</v>
      </c>
      <c r="FQ45" s="1">
        <v>5.6939800000000004E-4</v>
      </c>
      <c r="FR45" s="1">
        <v>3.1412299999999997E-2</v>
      </c>
      <c r="FS45" s="1">
        <v>9.0520800000000005E-3</v>
      </c>
      <c r="FT45" s="1">
        <v>3.2766700000000002E-4</v>
      </c>
      <c r="FU45" s="1">
        <v>7.2881300000000003E-3</v>
      </c>
      <c r="FV45" s="1">
        <v>0.99834000000000001</v>
      </c>
      <c r="FW45" s="1">
        <v>1.0012300000000001</v>
      </c>
      <c r="FX45" s="1">
        <v>0.99014899999999995</v>
      </c>
      <c r="FY45" s="1">
        <v>0.96743199999999996</v>
      </c>
      <c r="FZ45" s="1">
        <v>0.98084099999999996</v>
      </c>
      <c r="GA45" s="1">
        <v>1.0027600000000001</v>
      </c>
      <c r="GB45" s="1">
        <v>0.99685000000000001</v>
      </c>
      <c r="GC45" s="1">
        <v>0.99958999999999998</v>
      </c>
      <c r="GD45" s="1">
        <v>1.0079400000000001</v>
      </c>
      <c r="GE45" s="1">
        <v>0.99188799999999999</v>
      </c>
      <c r="GF45" s="1">
        <v>1.0032099999999999</v>
      </c>
      <c r="GG45" s="1">
        <v>0.96069099999999996</v>
      </c>
      <c r="GH45" s="1">
        <v>0.95457499999999995</v>
      </c>
      <c r="GI45" s="1">
        <v>1.12897</v>
      </c>
      <c r="GJ45" s="1">
        <v>1.0712900000000001</v>
      </c>
      <c r="GK45" s="1">
        <v>1.04257</v>
      </c>
      <c r="GL45" s="1">
        <v>1.07996</v>
      </c>
      <c r="GM45" s="1">
        <v>1.03634</v>
      </c>
      <c r="GN45" s="1">
        <v>1.0117799999999999</v>
      </c>
      <c r="GO45" s="1">
        <v>1.2070099999999999</v>
      </c>
      <c r="GP45" s="1">
        <v>1.0379100000000001</v>
      </c>
      <c r="GQ45" s="1">
        <v>0.93988799999999995</v>
      </c>
      <c r="GR45" s="1">
        <v>1.3902300000000001</v>
      </c>
      <c r="GS45" s="1">
        <v>0.90524099999999996</v>
      </c>
    </row>
    <row r="46" spans="1:201" x14ac:dyDescent="0.2">
      <c r="A46">
        <v>32</v>
      </c>
      <c r="B46" t="s">
        <v>219</v>
      </c>
      <c r="C46" s="2">
        <v>35.714799999999997</v>
      </c>
      <c r="D46" s="2">
        <v>2.52596E-2</v>
      </c>
      <c r="E46" s="2">
        <v>9.0595399999999996E-3</v>
      </c>
      <c r="F46" s="2">
        <v>1.5422499999999999E-6</v>
      </c>
      <c r="G46" s="2">
        <v>1.6042199999999999E-6</v>
      </c>
      <c r="H46" s="2">
        <v>31.732099999999999</v>
      </c>
      <c r="I46" s="2">
        <v>0.57091400000000003</v>
      </c>
      <c r="J46" s="2">
        <v>0.42475400000000002</v>
      </c>
      <c r="K46" s="2">
        <v>5.0779900000000001E-3</v>
      </c>
      <c r="L46" s="2">
        <v>31.847000000000001</v>
      </c>
      <c r="M46" s="2">
        <v>1.9164800000000001E-6</v>
      </c>
      <c r="N46" s="2">
        <v>1.0944000000000001E-6</v>
      </c>
      <c r="O46" s="2">
        <v>100.32899999999999</v>
      </c>
      <c r="P46" s="1"/>
      <c r="Q46" s="3">
        <v>3.00651</v>
      </c>
      <c r="R46" s="3">
        <v>2.5060899999999999E-3</v>
      </c>
      <c r="S46" s="3">
        <v>5.7374699999999999E-4</v>
      </c>
      <c r="T46" s="3">
        <v>1.02646E-7</v>
      </c>
      <c r="U46" s="3">
        <v>1.0827300000000001E-7</v>
      </c>
      <c r="V46" s="3">
        <v>2.0101599999999999</v>
      </c>
      <c r="W46" s="3">
        <v>4.0707100000000003E-2</v>
      </c>
      <c r="X46" s="3">
        <v>5.33041E-2</v>
      </c>
      <c r="Y46" s="3">
        <v>3.4386600000000002E-4</v>
      </c>
      <c r="Z46" s="3">
        <v>2.8724699999999999</v>
      </c>
      <c r="AA46" s="3">
        <v>3.1279900000000002E-7</v>
      </c>
      <c r="AB46" s="3">
        <v>1.1752999999999999E-7</v>
      </c>
      <c r="AC46" s="3">
        <v>7.98658</v>
      </c>
      <c r="AD46" s="1"/>
      <c r="AE46" s="4">
        <v>3.84973E-3</v>
      </c>
      <c r="AF46" s="4">
        <v>0.31583299999999997</v>
      </c>
      <c r="AG46" s="4">
        <v>1.59846</v>
      </c>
      <c r="AH46" s="4">
        <v>0</v>
      </c>
      <c r="AI46" s="4">
        <v>0</v>
      </c>
      <c r="AJ46" s="4">
        <v>4.0837499999999997E-3</v>
      </c>
      <c r="AK46" s="4">
        <v>4.1314499999999997E-2</v>
      </c>
      <c r="AL46" s="4">
        <v>3.1786599999999998E-2</v>
      </c>
      <c r="AM46" s="4">
        <v>2.4536899999999999</v>
      </c>
      <c r="AN46" s="4">
        <v>3.18425E-3</v>
      </c>
      <c r="AO46" s="4">
        <v>0</v>
      </c>
      <c r="AP46" s="4">
        <v>0</v>
      </c>
      <c r="AQ46" s="4"/>
      <c r="AR46" s="5">
        <v>489.51</v>
      </c>
      <c r="AS46" s="5">
        <v>186.33500000000001</v>
      </c>
      <c r="AT46" s="5">
        <v>238.19900000000001</v>
      </c>
      <c r="AU46" s="5">
        <v>104.745</v>
      </c>
      <c r="AV46" s="5">
        <v>85.380300000000005</v>
      </c>
      <c r="AW46" s="5">
        <v>265.68200000000002</v>
      </c>
      <c r="AX46" s="5">
        <v>122.544</v>
      </c>
      <c r="AY46" s="5">
        <v>130.89599999999999</v>
      </c>
      <c r="AZ46" s="5">
        <v>183.51599999999999</v>
      </c>
      <c r="BA46" s="5">
        <v>256.202</v>
      </c>
      <c r="BB46" s="5">
        <v>87.230900000000005</v>
      </c>
      <c r="BC46" s="5">
        <v>144.36799999999999</v>
      </c>
      <c r="BD46" s="4"/>
      <c r="BE46" s="4">
        <v>5.09779E-2</v>
      </c>
      <c r="BF46" s="4">
        <v>2.29374E-2</v>
      </c>
      <c r="BG46" s="4">
        <v>4.3159500000000003E-2</v>
      </c>
      <c r="BH46" s="4">
        <v>4.78723E-2</v>
      </c>
      <c r="BI46" s="4">
        <v>4.91831E-2</v>
      </c>
      <c r="BJ46" s="4">
        <v>5.50562E-2</v>
      </c>
      <c r="BK46" s="4">
        <v>4.3957099999999999E-2</v>
      </c>
      <c r="BL46" s="4">
        <v>2.2904600000000001E-2</v>
      </c>
      <c r="BM46" s="4">
        <v>3.7275799999999998E-2</v>
      </c>
      <c r="BN46" s="4">
        <v>3.2677499999999998E-2</v>
      </c>
      <c r="BO46" s="4">
        <v>2.9321400000000001E-2</v>
      </c>
      <c r="BP46" s="4">
        <v>1.7004999999999999E-2</v>
      </c>
      <c r="BR46" s="1">
        <v>342948</v>
      </c>
      <c r="BS46" s="1">
        <v>205.2</v>
      </c>
      <c r="BT46" s="1">
        <v>50</v>
      </c>
      <c r="BU46" s="1">
        <v>-55.1</v>
      </c>
      <c r="BV46" s="1">
        <v>-25</v>
      </c>
      <c r="BW46" s="1">
        <v>153128</v>
      </c>
      <c r="BX46" s="1">
        <v>1591.6</v>
      </c>
      <c r="BY46" s="1">
        <v>2427.4</v>
      </c>
      <c r="BZ46" s="1">
        <v>25</v>
      </c>
      <c r="CA46" s="1">
        <v>249690</v>
      </c>
      <c r="CB46" s="1">
        <v>-35</v>
      </c>
      <c r="CC46" s="1">
        <v>-65.099999999999994</v>
      </c>
      <c r="CD46" s="1">
        <v>2659.79</v>
      </c>
      <c r="CE46" s="1">
        <v>1156.2</v>
      </c>
      <c r="CF46" s="1">
        <v>1889.4</v>
      </c>
      <c r="CG46" s="1">
        <v>365.35</v>
      </c>
      <c r="CH46" s="1">
        <v>242.75</v>
      </c>
      <c r="CI46" s="1">
        <v>1567.03</v>
      </c>
      <c r="CJ46" s="1">
        <v>500.06700000000001</v>
      </c>
      <c r="CK46" s="1">
        <v>570.553</v>
      </c>
      <c r="CL46" s="1">
        <v>2242.9699999999998</v>
      </c>
      <c r="CM46" s="1">
        <v>1457.19</v>
      </c>
      <c r="CN46" s="1">
        <v>337.85</v>
      </c>
      <c r="CO46" s="1">
        <v>925.38900000000001</v>
      </c>
      <c r="CP46" s="1">
        <v>0.73636299999999999</v>
      </c>
      <c r="CQ46" s="1">
        <v>6.0424000000000003E-4</v>
      </c>
      <c r="CR46" s="1">
        <v>8.4391899999999994E-5</v>
      </c>
      <c r="CS46" s="1">
        <v>-2.38652E-4</v>
      </c>
      <c r="CT46" s="1">
        <v>-1.3205500000000001E-4</v>
      </c>
      <c r="CU46" s="1">
        <v>0.38159900000000002</v>
      </c>
      <c r="CV46" s="1">
        <v>1.2242599999999999E-2</v>
      </c>
      <c r="CW46" s="1">
        <v>7.0309500000000002E-3</v>
      </c>
      <c r="CX46" s="1">
        <v>6.6083399999999998E-5</v>
      </c>
      <c r="CY46" s="1">
        <v>1.3132600000000001</v>
      </c>
      <c r="CZ46" s="1">
        <v>-7.0422300000000002E-4</v>
      </c>
      <c r="DA46" s="1">
        <v>-5.6550899999999996E-4</v>
      </c>
      <c r="DB46" s="1">
        <v>17.459199999999999</v>
      </c>
      <c r="DC46" s="1">
        <v>1.16075E-2</v>
      </c>
      <c r="DD46" s="1">
        <v>5.0263800000000004E-3</v>
      </c>
      <c r="DE46" s="1">
        <v>9.9999999999999995E-7</v>
      </c>
      <c r="DF46" s="1">
        <v>9.9999999999999995E-7</v>
      </c>
      <c r="DG46" s="1">
        <v>20.891400000000001</v>
      </c>
      <c r="DH46" s="1">
        <v>0.428124</v>
      </c>
      <c r="DI46" s="1">
        <v>0.20860799999999999</v>
      </c>
      <c r="DJ46" s="1">
        <v>3.70331E-3</v>
      </c>
      <c r="DK46" s="1">
        <v>24.124600000000001</v>
      </c>
      <c r="DL46" s="1">
        <v>9.9999999999999995E-7</v>
      </c>
      <c r="DM46" s="1">
        <v>9.9999999999999995E-7</v>
      </c>
      <c r="DN46" s="1">
        <v>0.95905499999999999</v>
      </c>
      <c r="DO46" s="1">
        <v>0.96167100000000005</v>
      </c>
      <c r="DP46" s="1">
        <v>1.03671</v>
      </c>
      <c r="DQ46" s="1">
        <v>1.06585</v>
      </c>
      <c r="DR46" s="1">
        <v>1.07389</v>
      </c>
      <c r="DS46" s="1">
        <v>1.0468200000000001</v>
      </c>
      <c r="DT46" s="1">
        <v>1.0225299999999999</v>
      </c>
      <c r="DU46" s="1">
        <v>0.96014900000000003</v>
      </c>
      <c r="DV46" s="1">
        <v>1.0463800000000001</v>
      </c>
      <c r="DW46" s="1">
        <v>0.95783399999999996</v>
      </c>
      <c r="DX46" s="1">
        <v>0.95105799999999996</v>
      </c>
      <c r="DY46" s="1">
        <v>0.96138999999999997</v>
      </c>
      <c r="DZ46" s="1">
        <v>0.70157700000000001</v>
      </c>
      <c r="EA46" s="1">
        <v>0.59340599999999999</v>
      </c>
      <c r="EB46" s="1">
        <v>0.92578099999999997</v>
      </c>
      <c r="EC46" s="1">
        <v>0.95616599999999996</v>
      </c>
      <c r="ED46" s="1">
        <v>0.94303199999999998</v>
      </c>
      <c r="EE46" s="1">
        <v>0.97381300000000004</v>
      </c>
      <c r="EF46" s="1">
        <v>0.96617600000000003</v>
      </c>
      <c r="EG46" s="1">
        <v>0.46434500000000001</v>
      </c>
      <c r="EH46" s="1">
        <v>0.96958100000000003</v>
      </c>
      <c r="EI46" s="1">
        <v>0.93553200000000003</v>
      </c>
      <c r="EJ46" s="1">
        <v>0.32482699999999998</v>
      </c>
      <c r="EK46" s="1">
        <v>0.912659</v>
      </c>
      <c r="EL46" s="1">
        <v>0.99862600000000001</v>
      </c>
      <c r="EM46" s="1">
        <v>1.19598</v>
      </c>
      <c r="EN46" s="1">
        <v>1.0544500000000001</v>
      </c>
      <c r="EO46" s="1">
        <v>1.02739</v>
      </c>
      <c r="EP46" s="1">
        <v>1.0384800000000001</v>
      </c>
      <c r="EQ46" s="1">
        <v>1.01206</v>
      </c>
      <c r="ER46" s="1">
        <v>1.0139899999999999</v>
      </c>
      <c r="ES46" s="1">
        <v>1.2789699999999999</v>
      </c>
      <c r="ET46" s="1">
        <v>1.02094</v>
      </c>
      <c r="EU46" s="1">
        <v>0.99396300000000004</v>
      </c>
      <c r="EV46" s="1">
        <v>1.48996</v>
      </c>
      <c r="EW46" s="1">
        <v>0.98300600000000005</v>
      </c>
      <c r="EX46" s="1">
        <v>2.3760000000000001E-3</v>
      </c>
      <c r="EY46" s="1">
        <v>6.8019300000000003E-3</v>
      </c>
      <c r="EZ46" s="1">
        <v>1.53314E-2</v>
      </c>
      <c r="FA46" s="1">
        <v>3.9966700000000001E-2</v>
      </c>
      <c r="FB46" s="1">
        <v>2.51836E-2</v>
      </c>
      <c r="FC46" s="1">
        <v>6.6213700000000003E-6</v>
      </c>
      <c r="FD46" s="1">
        <v>6.8799400000000002E-3</v>
      </c>
      <c r="FE46" s="1">
        <v>3.51126E-3</v>
      </c>
      <c r="FF46" s="1">
        <v>0</v>
      </c>
      <c r="FG46" s="1">
        <v>7.3968699999999998E-3</v>
      </c>
      <c r="FH46" s="1">
        <v>1.7459800000000001E-3</v>
      </c>
      <c r="FI46" s="1">
        <v>3.8631899999999997E-2</v>
      </c>
      <c r="FJ46" s="1">
        <v>1.4091399999999999E-3</v>
      </c>
      <c r="FK46" s="1">
        <v>9.2174900000000003E-4</v>
      </c>
      <c r="FL46" s="1">
        <v>1.14206E-2</v>
      </c>
      <c r="FM46" s="1">
        <v>1.8531200000000001E-2</v>
      </c>
      <c r="FN46" s="1">
        <v>1.47511E-2</v>
      </c>
      <c r="FO46" s="1">
        <v>2.5964299999999999E-2</v>
      </c>
      <c r="FP46" s="1">
        <v>2.2459300000000001E-2</v>
      </c>
      <c r="FQ46" s="1">
        <v>5.6575500000000003E-4</v>
      </c>
      <c r="FR46" s="1">
        <v>3.07266E-2</v>
      </c>
      <c r="FS46" s="1">
        <v>9.2208800000000007E-3</v>
      </c>
      <c r="FT46" s="1">
        <v>3.2520999999999998E-4</v>
      </c>
      <c r="FU46" s="1">
        <v>7.4098200000000001E-3</v>
      </c>
      <c r="FV46" s="1">
        <v>0.99838899999999997</v>
      </c>
      <c r="FW46" s="1">
        <v>1.0013799999999999</v>
      </c>
      <c r="FX46" s="1">
        <v>0.98819400000000002</v>
      </c>
      <c r="FY46" s="1">
        <v>0.96362800000000004</v>
      </c>
      <c r="FZ46" s="1">
        <v>0.97782100000000005</v>
      </c>
      <c r="GA46" s="1">
        <v>1.0027600000000001</v>
      </c>
      <c r="GB46" s="1">
        <v>0.99606799999999995</v>
      </c>
      <c r="GC46" s="1">
        <v>0.999888</v>
      </c>
      <c r="GD46" s="1">
        <v>1.00861</v>
      </c>
      <c r="GE46" s="1">
        <v>0.99098299999999995</v>
      </c>
      <c r="GF46" s="1">
        <v>1.0033300000000001</v>
      </c>
      <c r="GG46" s="1">
        <v>0.961337</v>
      </c>
      <c r="GH46" s="1">
        <v>0.95412600000000003</v>
      </c>
      <c r="GI46" s="1">
        <v>1.1413199999999999</v>
      </c>
      <c r="GJ46" s="1">
        <v>1.0646800000000001</v>
      </c>
      <c r="GK46" s="1">
        <v>1.0345200000000001</v>
      </c>
      <c r="GL46" s="1">
        <v>1.07239</v>
      </c>
      <c r="GM46" s="1">
        <v>1.0326200000000001</v>
      </c>
      <c r="GN46" s="1">
        <v>1.00728</v>
      </c>
      <c r="GO46" s="1">
        <v>1.2230099999999999</v>
      </c>
      <c r="GP46" s="1">
        <v>1.03644</v>
      </c>
      <c r="GQ46" s="1">
        <v>0.93649000000000004</v>
      </c>
      <c r="GR46" s="1">
        <v>1.41411</v>
      </c>
      <c r="GS46" s="1">
        <v>0.90345500000000001</v>
      </c>
    </row>
    <row r="47" spans="1:201" x14ac:dyDescent="0.2">
      <c r="A47">
        <v>33</v>
      </c>
      <c r="B47" t="s">
        <v>220</v>
      </c>
      <c r="C47" s="2">
        <v>36.2926</v>
      </c>
      <c r="D47" s="2">
        <v>4.92627E-2</v>
      </c>
      <c r="E47" s="2">
        <v>1.80241E-6</v>
      </c>
      <c r="F47" s="2">
        <v>1.54242E-6</v>
      </c>
      <c r="G47" s="2">
        <v>8.6408400000000003E-3</v>
      </c>
      <c r="H47" s="2">
        <v>32.068800000000003</v>
      </c>
      <c r="I47" s="2">
        <v>0.64455399999999996</v>
      </c>
      <c r="J47" s="2">
        <v>0.34154099999999998</v>
      </c>
      <c r="K47" s="2">
        <v>2.0311999999999999E-3</v>
      </c>
      <c r="L47" s="2">
        <v>32.259799999999998</v>
      </c>
      <c r="M47" s="2">
        <v>2.6917199999999999E-2</v>
      </c>
      <c r="N47" s="2">
        <v>3.5339600000000001E-3</v>
      </c>
      <c r="O47" s="2">
        <v>101.69799999999999</v>
      </c>
      <c r="P47" s="1"/>
      <c r="Q47" s="3">
        <v>3.0132699999999999</v>
      </c>
      <c r="R47" s="3">
        <v>4.8205100000000001E-3</v>
      </c>
      <c r="S47" s="3">
        <v>1.12583E-7</v>
      </c>
      <c r="T47" s="3">
        <v>1.0125E-7</v>
      </c>
      <c r="U47" s="3">
        <v>5.752E-4</v>
      </c>
      <c r="V47" s="3">
        <v>2.0036499999999999</v>
      </c>
      <c r="W47" s="3">
        <v>4.5327699999999999E-2</v>
      </c>
      <c r="X47" s="3">
        <v>4.2273699999999997E-2</v>
      </c>
      <c r="Y47" s="3">
        <v>1.35661E-4</v>
      </c>
      <c r="Z47" s="3">
        <v>2.8698100000000002</v>
      </c>
      <c r="AA47" s="3">
        <v>4.3330699999999996E-3</v>
      </c>
      <c r="AB47" s="3">
        <v>3.7431699999999999E-4</v>
      </c>
      <c r="AC47" s="3">
        <v>7.9845699999999997</v>
      </c>
      <c r="AD47" s="1"/>
      <c r="AE47" s="4">
        <v>3.8190799999999999E-3</v>
      </c>
      <c r="AF47" s="4">
        <v>0.170935</v>
      </c>
      <c r="AG47" s="4">
        <v>0</v>
      </c>
      <c r="AH47" s="4">
        <v>0</v>
      </c>
      <c r="AI47" s="4">
        <v>1.90689</v>
      </c>
      <c r="AJ47" s="4">
        <v>4.06369E-3</v>
      </c>
      <c r="AK47" s="4">
        <v>3.8176500000000002E-2</v>
      </c>
      <c r="AL47" s="4">
        <v>3.6878099999999997E-2</v>
      </c>
      <c r="AM47" s="4">
        <v>6.1956800000000003</v>
      </c>
      <c r="AN47" s="4">
        <v>3.16446E-3</v>
      </c>
      <c r="AO47" s="4">
        <v>0.36968899999999999</v>
      </c>
      <c r="AP47" s="4">
        <v>1.6112899999999999</v>
      </c>
      <c r="AQ47" s="4"/>
      <c r="AR47" s="5">
        <v>498.76799999999997</v>
      </c>
      <c r="AS47" s="5">
        <v>190.124</v>
      </c>
      <c r="AT47" s="5">
        <v>243.041</v>
      </c>
      <c r="AU47" s="5">
        <v>98.074600000000004</v>
      </c>
      <c r="AV47" s="5">
        <v>84.487499999999997</v>
      </c>
      <c r="AW47" s="5">
        <v>271.613</v>
      </c>
      <c r="AX47" s="5">
        <v>123.97199999999999</v>
      </c>
      <c r="AY47" s="5">
        <v>131.626</v>
      </c>
      <c r="AZ47" s="5">
        <v>185.66800000000001</v>
      </c>
      <c r="BA47" s="5">
        <v>261.84399999999999</v>
      </c>
      <c r="BB47" s="5">
        <v>83.605400000000003</v>
      </c>
      <c r="BC47" s="5">
        <v>143.84700000000001</v>
      </c>
      <c r="BD47" s="4"/>
      <c r="BE47" s="4">
        <v>5.1928299999999997E-2</v>
      </c>
      <c r="BF47" s="4">
        <v>2.3391599999999999E-2</v>
      </c>
      <c r="BG47" s="4">
        <v>4.4037300000000001E-2</v>
      </c>
      <c r="BH47" s="4">
        <v>4.4828600000000003E-2</v>
      </c>
      <c r="BI47" s="4">
        <v>4.8669499999999997E-2</v>
      </c>
      <c r="BJ47" s="4">
        <v>5.6286500000000003E-2</v>
      </c>
      <c r="BK47" s="4">
        <v>4.4471700000000003E-2</v>
      </c>
      <c r="BL47" s="4">
        <v>2.3031699999999999E-2</v>
      </c>
      <c r="BM47" s="4">
        <v>3.7712900000000001E-2</v>
      </c>
      <c r="BN47" s="4">
        <v>3.3398999999999998E-2</v>
      </c>
      <c r="BO47" s="4">
        <v>2.8095200000000001E-2</v>
      </c>
      <c r="BP47" s="4">
        <v>1.6945000000000002E-2</v>
      </c>
      <c r="BR47" s="1">
        <v>348589</v>
      </c>
      <c r="BS47" s="1">
        <v>400.4</v>
      </c>
      <c r="BT47" s="1">
        <v>-155.19999999999999</v>
      </c>
      <c r="BU47" s="1">
        <v>-5</v>
      </c>
      <c r="BV47" s="1">
        <v>15</v>
      </c>
      <c r="BW47" s="1">
        <v>154750</v>
      </c>
      <c r="BX47" s="1">
        <v>1796.8</v>
      </c>
      <c r="BY47" s="1">
        <v>1951.9</v>
      </c>
      <c r="BZ47" s="1">
        <v>10</v>
      </c>
      <c r="CA47" s="1">
        <v>252913</v>
      </c>
      <c r="CB47" s="1">
        <v>80.099999999999994</v>
      </c>
      <c r="CC47" s="1">
        <v>30</v>
      </c>
      <c r="CD47" s="1">
        <v>2761.34</v>
      </c>
      <c r="CE47" s="1">
        <v>1203.7</v>
      </c>
      <c r="CF47" s="1">
        <v>1967</v>
      </c>
      <c r="CG47" s="1">
        <v>320.3</v>
      </c>
      <c r="CH47" s="1">
        <v>237.7</v>
      </c>
      <c r="CI47" s="1">
        <v>1637.78</v>
      </c>
      <c r="CJ47" s="1">
        <v>511.79199999999997</v>
      </c>
      <c r="CK47" s="1">
        <v>576.93299999999999</v>
      </c>
      <c r="CL47" s="1">
        <v>2295.89</v>
      </c>
      <c r="CM47" s="1">
        <v>1522.09</v>
      </c>
      <c r="CN47" s="1">
        <v>310.35000000000002</v>
      </c>
      <c r="CO47" s="1">
        <v>918.72199999999998</v>
      </c>
      <c r="CP47" s="1">
        <v>0.74847399999999997</v>
      </c>
      <c r="CQ47" s="1">
        <v>1.17903E-3</v>
      </c>
      <c r="CR47" s="1">
        <v>-2.6195299999999999E-4</v>
      </c>
      <c r="CS47" s="1">
        <v>-2.1656300000000001E-5</v>
      </c>
      <c r="CT47" s="1">
        <v>7.9232899999999998E-5</v>
      </c>
      <c r="CU47" s="1">
        <v>0.38563999999999998</v>
      </c>
      <c r="CV47" s="1">
        <v>1.3821E-2</v>
      </c>
      <c r="CW47" s="1">
        <v>5.6536700000000004E-3</v>
      </c>
      <c r="CX47" s="1">
        <v>2.64333E-5</v>
      </c>
      <c r="CY47" s="1">
        <v>1.3302099999999999</v>
      </c>
      <c r="CZ47" s="1">
        <v>1.6116699999999999E-3</v>
      </c>
      <c r="DA47" s="1">
        <v>2.6060299999999998E-4</v>
      </c>
      <c r="DB47" s="1">
        <v>17.746300000000002</v>
      </c>
      <c r="DC47" s="1">
        <v>2.2649200000000001E-2</v>
      </c>
      <c r="DD47" s="1">
        <v>9.9999999999999995E-7</v>
      </c>
      <c r="DE47" s="1">
        <v>9.9999999999999995E-7</v>
      </c>
      <c r="DF47" s="1">
        <v>5.3862500000000004E-3</v>
      </c>
      <c r="DG47" s="1">
        <v>21.1127</v>
      </c>
      <c r="DH47" s="1">
        <v>0.483321</v>
      </c>
      <c r="DI47" s="1">
        <v>0.167744</v>
      </c>
      <c r="DJ47" s="1">
        <v>1.4813199999999999E-3</v>
      </c>
      <c r="DK47" s="1">
        <v>24.436</v>
      </c>
      <c r="DL47" s="1">
        <v>1.40489E-2</v>
      </c>
      <c r="DM47" s="1">
        <v>3.2288799999999999E-3</v>
      </c>
      <c r="DN47" s="1">
        <v>0.95907399999999998</v>
      </c>
      <c r="DO47" s="1">
        <v>0.96169099999999996</v>
      </c>
      <c r="DP47" s="1">
        <v>1.03674</v>
      </c>
      <c r="DQ47" s="1">
        <v>1.0658700000000001</v>
      </c>
      <c r="DR47" s="1">
        <v>1.07392</v>
      </c>
      <c r="DS47" s="1">
        <v>1.04684</v>
      </c>
      <c r="DT47" s="1">
        <v>1.0225500000000001</v>
      </c>
      <c r="DU47" s="1">
        <v>0.96016900000000005</v>
      </c>
      <c r="DV47" s="1">
        <v>1.0464100000000001</v>
      </c>
      <c r="DW47" s="1">
        <v>0.95785600000000004</v>
      </c>
      <c r="DX47" s="1">
        <v>0.95107699999999995</v>
      </c>
      <c r="DY47" s="1">
        <v>0.96141100000000002</v>
      </c>
      <c r="DZ47" s="1">
        <v>0.70177699999999998</v>
      </c>
      <c r="EA47" s="1">
        <v>0.59371499999999999</v>
      </c>
      <c r="EB47" s="1">
        <v>0.92579299999999998</v>
      </c>
      <c r="EC47" s="1">
        <v>0.95618000000000003</v>
      </c>
      <c r="ED47" s="1">
        <v>0.94304100000000002</v>
      </c>
      <c r="EE47" s="1">
        <v>0.97381700000000004</v>
      </c>
      <c r="EF47" s="1">
        <v>0.96618199999999999</v>
      </c>
      <c r="EG47" s="1">
        <v>0.46435999999999999</v>
      </c>
      <c r="EH47" s="1">
        <v>0.96959700000000004</v>
      </c>
      <c r="EI47" s="1">
        <v>0.93550800000000001</v>
      </c>
      <c r="EJ47" s="1">
        <v>0.32492199999999999</v>
      </c>
      <c r="EK47" s="1">
        <v>0.91263700000000003</v>
      </c>
      <c r="EL47" s="1">
        <v>0.99834100000000003</v>
      </c>
      <c r="EM47" s="1">
        <v>1.19536</v>
      </c>
      <c r="EN47" s="1">
        <v>1.05444</v>
      </c>
      <c r="EO47" s="1">
        <v>1.0273699999999999</v>
      </c>
      <c r="EP47" s="1">
        <v>1.03847</v>
      </c>
      <c r="EQ47" s="1">
        <v>1.01206</v>
      </c>
      <c r="ER47" s="1">
        <v>1.0139899999999999</v>
      </c>
      <c r="ES47" s="1">
        <v>1.2789200000000001</v>
      </c>
      <c r="ET47" s="1">
        <v>1.02092</v>
      </c>
      <c r="EU47" s="1">
        <v>0.99398900000000001</v>
      </c>
      <c r="EV47" s="1">
        <v>1.48953</v>
      </c>
      <c r="EW47" s="1">
        <v>0.98302900000000004</v>
      </c>
      <c r="EX47" s="1">
        <v>2.3755099999999999E-3</v>
      </c>
      <c r="EY47" s="1">
        <v>6.8202200000000001E-3</v>
      </c>
      <c r="EZ47" s="1">
        <v>1.53343E-2</v>
      </c>
      <c r="FA47" s="1">
        <v>3.9863599999999999E-2</v>
      </c>
      <c r="FB47" s="1">
        <v>2.5185900000000001E-2</v>
      </c>
      <c r="FC47" s="1">
        <v>2.6139300000000001E-6</v>
      </c>
      <c r="FD47" s="1">
        <v>6.8512499999999997E-3</v>
      </c>
      <c r="FE47" s="1">
        <v>3.52251E-3</v>
      </c>
      <c r="FF47" s="1">
        <v>0</v>
      </c>
      <c r="FG47" s="1">
        <v>7.3951499999999996E-3</v>
      </c>
      <c r="FH47" s="1">
        <v>1.74355E-3</v>
      </c>
      <c r="FI47" s="1">
        <v>3.8598599999999997E-2</v>
      </c>
      <c r="FJ47" s="1">
        <v>1.4095100000000001E-3</v>
      </c>
      <c r="FK47" s="1">
        <v>9.2228099999999995E-4</v>
      </c>
      <c r="FL47" s="1">
        <v>1.14196E-2</v>
      </c>
      <c r="FM47" s="1">
        <v>1.8529799999999999E-2</v>
      </c>
      <c r="FN47" s="1">
        <v>1.4749399999999999E-2</v>
      </c>
      <c r="FO47" s="1">
        <v>2.5969099999999998E-2</v>
      </c>
      <c r="FP47" s="1">
        <v>2.24549E-2</v>
      </c>
      <c r="FQ47" s="1">
        <v>5.6575400000000002E-4</v>
      </c>
      <c r="FR47" s="1">
        <v>3.07376E-2</v>
      </c>
      <c r="FS47" s="1">
        <v>9.2178699999999995E-3</v>
      </c>
      <c r="FT47" s="1">
        <v>3.25259E-4</v>
      </c>
      <c r="FU47" s="1">
        <v>7.4071500000000004E-3</v>
      </c>
      <c r="FV47" s="1">
        <v>0.99838899999999997</v>
      </c>
      <c r="FW47" s="1">
        <v>1.00136</v>
      </c>
      <c r="FX47" s="1">
        <v>0.98819199999999996</v>
      </c>
      <c r="FY47" s="1">
        <v>0.963723</v>
      </c>
      <c r="FZ47" s="1">
        <v>0.97782100000000005</v>
      </c>
      <c r="GA47" s="1">
        <v>1.0027600000000001</v>
      </c>
      <c r="GB47" s="1">
        <v>0.99609999999999999</v>
      </c>
      <c r="GC47" s="1">
        <v>0.99987700000000002</v>
      </c>
      <c r="GD47" s="1">
        <v>1.0085999999999999</v>
      </c>
      <c r="GE47" s="1">
        <v>0.99098799999999998</v>
      </c>
      <c r="GF47" s="1">
        <v>1.0033300000000001</v>
      </c>
      <c r="GG47" s="1">
        <v>0.96136999999999995</v>
      </c>
      <c r="GH47" s="1">
        <v>0.95387299999999997</v>
      </c>
      <c r="GI47" s="1">
        <v>1.14073</v>
      </c>
      <c r="GJ47" s="1">
        <v>1.0646899999999999</v>
      </c>
      <c r="GK47" s="1">
        <v>1.03464</v>
      </c>
      <c r="GL47" s="1">
        <v>1.0724</v>
      </c>
      <c r="GM47" s="1">
        <v>1.0326500000000001</v>
      </c>
      <c r="GN47" s="1">
        <v>1.0073399999999999</v>
      </c>
      <c r="GO47" s="1">
        <v>1.22298</v>
      </c>
      <c r="GP47" s="1">
        <v>1.03644</v>
      </c>
      <c r="GQ47" s="1">
        <v>0.93653900000000001</v>
      </c>
      <c r="GR47" s="1">
        <v>1.4137299999999999</v>
      </c>
      <c r="GS47" s="1">
        <v>0.903528</v>
      </c>
    </row>
    <row r="48" spans="1:201" x14ac:dyDescent="0.2">
      <c r="A48">
        <v>34</v>
      </c>
      <c r="B48" t="s">
        <v>221</v>
      </c>
      <c r="C48" s="2">
        <v>35.966799999999999</v>
      </c>
      <c r="D48" s="2">
        <v>0.57298899999999997</v>
      </c>
      <c r="E48" s="2">
        <v>2.1814699999999999E-2</v>
      </c>
      <c r="F48" s="2">
        <v>9.1649799999999997E-3</v>
      </c>
      <c r="G48" s="2">
        <v>1.60867E-6</v>
      </c>
      <c r="H48" s="2">
        <v>31.220400000000001</v>
      </c>
      <c r="I48" s="2">
        <v>0.12948100000000001</v>
      </c>
      <c r="J48" s="2">
        <v>0.147426</v>
      </c>
      <c r="K48" s="2">
        <v>1.37194E-6</v>
      </c>
      <c r="L48" s="2">
        <v>32.5458</v>
      </c>
      <c r="M48" s="2">
        <v>1.9069300000000001E-6</v>
      </c>
      <c r="N48" s="2">
        <v>1.0947399999999999E-6</v>
      </c>
      <c r="O48" s="2">
        <v>100.614</v>
      </c>
      <c r="P48" s="1"/>
      <c r="Q48" s="3">
        <v>3.0091100000000002</v>
      </c>
      <c r="R48" s="3">
        <v>5.6498600000000003E-2</v>
      </c>
      <c r="S48" s="3">
        <v>1.37305E-3</v>
      </c>
      <c r="T48" s="3">
        <v>6.0623600000000001E-4</v>
      </c>
      <c r="U48" s="3">
        <v>1.07906E-7</v>
      </c>
      <c r="V48" s="3">
        <v>1.9655800000000001</v>
      </c>
      <c r="W48" s="3">
        <v>9.17544E-3</v>
      </c>
      <c r="X48" s="3">
        <v>1.8387299999999999E-2</v>
      </c>
      <c r="Y48" s="3">
        <v>9.2332299999999999E-8</v>
      </c>
      <c r="Z48" s="3">
        <v>2.9174500000000001</v>
      </c>
      <c r="AA48" s="3">
        <v>3.09327E-7</v>
      </c>
      <c r="AB48" s="3">
        <v>1.16844E-7</v>
      </c>
      <c r="AC48" s="3">
        <v>7.97818</v>
      </c>
      <c r="AD48" s="1"/>
      <c r="AE48" s="4">
        <v>3.8350200000000002E-3</v>
      </c>
      <c r="AF48" s="4">
        <v>2.2988000000000001E-2</v>
      </c>
      <c r="AG48" s="4">
        <v>0.66634099999999996</v>
      </c>
      <c r="AH48" s="4">
        <v>1.67876</v>
      </c>
      <c r="AI48" s="4">
        <v>0</v>
      </c>
      <c r="AJ48" s="4">
        <v>4.1206599999999999E-3</v>
      </c>
      <c r="AK48" s="4">
        <v>0.131749</v>
      </c>
      <c r="AL48" s="4">
        <v>6.6581600000000005E-2</v>
      </c>
      <c r="AM48" s="4">
        <v>0</v>
      </c>
      <c r="AN48" s="4">
        <v>3.15286E-3</v>
      </c>
      <c r="AO48" s="4">
        <v>0</v>
      </c>
      <c r="AP48" s="4">
        <v>0</v>
      </c>
      <c r="AQ48" s="4"/>
      <c r="AR48" s="5">
        <v>491.22199999999998</v>
      </c>
      <c r="AS48" s="5">
        <v>183.68899999999999</v>
      </c>
      <c r="AT48" s="5">
        <v>236.297</v>
      </c>
      <c r="AU48" s="5">
        <v>99.223699999999994</v>
      </c>
      <c r="AV48" s="5">
        <v>85.380300000000005</v>
      </c>
      <c r="AW48" s="5">
        <v>265.87400000000002</v>
      </c>
      <c r="AX48" s="5">
        <v>121.983</v>
      </c>
      <c r="AY48" s="5">
        <v>125.867</v>
      </c>
      <c r="AZ48" s="5">
        <v>184.47900000000001</v>
      </c>
      <c r="BA48" s="5">
        <v>266.60899999999998</v>
      </c>
      <c r="BB48" s="5">
        <v>90.088800000000006</v>
      </c>
      <c r="BC48" s="5">
        <v>140.762</v>
      </c>
      <c r="BD48" s="4"/>
      <c r="BE48" s="4">
        <v>5.1124599999999999E-2</v>
      </c>
      <c r="BF48" s="4">
        <v>2.2515199999999999E-2</v>
      </c>
      <c r="BG48" s="4">
        <v>4.2920600000000003E-2</v>
      </c>
      <c r="BH48" s="4">
        <v>4.5469099999999998E-2</v>
      </c>
      <c r="BI48" s="4">
        <v>4.9319599999999998E-2</v>
      </c>
      <c r="BJ48" s="4">
        <v>5.5170299999999999E-2</v>
      </c>
      <c r="BK48" s="4">
        <v>4.38249E-2</v>
      </c>
      <c r="BL48" s="4">
        <v>2.1939E-2</v>
      </c>
      <c r="BM48" s="4">
        <v>3.7491499999999997E-2</v>
      </c>
      <c r="BN48" s="4">
        <v>3.4045400000000003E-2</v>
      </c>
      <c r="BO48" s="4">
        <v>3.0131100000000001E-2</v>
      </c>
      <c r="BP48" s="4">
        <v>1.65854E-2</v>
      </c>
      <c r="BR48" s="1">
        <v>345581</v>
      </c>
      <c r="BS48" s="1">
        <v>4674.7</v>
      </c>
      <c r="BT48" s="1">
        <v>120.1</v>
      </c>
      <c r="BU48" s="1">
        <v>20</v>
      </c>
      <c r="BV48" s="1">
        <v>0</v>
      </c>
      <c r="BW48" s="1">
        <v>150456</v>
      </c>
      <c r="BX48" s="1">
        <v>360.4</v>
      </c>
      <c r="BY48" s="1">
        <v>845.8</v>
      </c>
      <c r="BZ48" s="1">
        <v>-70.099999999999994</v>
      </c>
      <c r="CA48" s="1">
        <v>254865</v>
      </c>
      <c r="CB48" s="1">
        <v>-20</v>
      </c>
      <c r="CC48" s="1">
        <v>-10</v>
      </c>
      <c r="CD48" s="1">
        <v>2678.41</v>
      </c>
      <c r="CE48" s="1">
        <v>1123.5999999999999</v>
      </c>
      <c r="CF48" s="1">
        <v>1859.35</v>
      </c>
      <c r="CG48" s="1">
        <v>327.85</v>
      </c>
      <c r="CH48" s="1">
        <v>242.75</v>
      </c>
      <c r="CI48" s="1">
        <v>1569.29</v>
      </c>
      <c r="CJ48" s="1">
        <v>495.5</v>
      </c>
      <c r="CK48" s="1">
        <v>527.553</v>
      </c>
      <c r="CL48" s="1">
        <v>2266.56</v>
      </c>
      <c r="CM48" s="1">
        <v>1577.98</v>
      </c>
      <c r="CN48" s="1">
        <v>360.35</v>
      </c>
      <c r="CO48" s="1">
        <v>879.73299999999995</v>
      </c>
      <c r="CP48" s="1">
        <v>0.74201600000000001</v>
      </c>
      <c r="CQ48" s="1">
        <v>1.3765299999999999E-2</v>
      </c>
      <c r="CR48" s="1">
        <v>2.02709E-4</v>
      </c>
      <c r="CS48" s="1">
        <v>8.6625099999999998E-5</v>
      </c>
      <c r="CT48" s="1">
        <v>0</v>
      </c>
      <c r="CU48" s="1">
        <v>0.37493900000000002</v>
      </c>
      <c r="CV48" s="1">
        <v>2.7721999999999998E-3</v>
      </c>
      <c r="CW48" s="1">
        <v>2.4498499999999999E-3</v>
      </c>
      <c r="CX48" s="1">
        <v>-1.85298E-4</v>
      </c>
      <c r="CY48" s="1">
        <v>1.3404799999999999</v>
      </c>
      <c r="CZ48" s="1">
        <v>-4.0241300000000001E-4</v>
      </c>
      <c r="DA48" s="1">
        <v>-8.6867799999999995E-5</v>
      </c>
      <c r="DB48" s="1">
        <v>17.5932</v>
      </c>
      <c r="DC48" s="1">
        <v>0.264432</v>
      </c>
      <c r="DD48" s="1">
        <v>1.20734E-2</v>
      </c>
      <c r="DE48" s="1">
        <v>5.9268899999999998E-3</v>
      </c>
      <c r="DF48" s="1">
        <v>9.9999999999999995E-7</v>
      </c>
      <c r="DG48" s="1">
        <v>20.526800000000001</v>
      </c>
      <c r="DH48" s="1">
        <v>9.69439E-2</v>
      </c>
      <c r="DI48" s="1">
        <v>7.2687199999999993E-2</v>
      </c>
      <c r="DJ48" s="1">
        <v>9.9999999999999995E-7</v>
      </c>
      <c r="DK48" s="1">
        <v>24.624600000000001</v>
      </c>
      <c r="DL48" s="1">
        <v>9.9999999999999995E-7</v>
      </c>
      <c r="DM48" s="1">
        <v>9.9999999999999995E-7</v>
      </c>
      <c r="DN48" s="1">
        <v>0.95993499999999998</v>
      </c>
      <c r="DO48" s="1">
        <v>0.96255000000000002</v>
      </c>
      <c r="DP48" s="1">
        <v>1.03773</v>
      </c>
      <c r="DQ48" s="1">
        <v>1.0669200000000001</v>
      </c>
      <c r="DR48" s="1">
        <v>1.0749599999999999</v>
      </c>
      <c r="DS48" s="1">
        <v>1.0479000000000001</v>
      </c>
      <c r="DT48" s="1">
        <v>1.0235700000000001</v>
      </c>
      <c r="DU48" s="1">
        <v>0.96102399999999999</v>
      </c>
      <c r="DV48" s="1">
        <v>1.04749</v>
      </c>
      <c r="DW48" s="1">
        <v>0.958754</v>
      </c>
      <c r="DX48" s="1">
        <v>0.95192200000000005</v>
      </c>
      <c r="DY48" s="1">
        <v>0.96230400000000005</v>
      </c>
      <c r="DZ48" s="1">
        <v>0.70262800000000003</v>
      </c>
      <c r="EA48" s="1">
        <v>0.59644600000000003</v>
      </c>
      <c r="EB48" s="1">
        <v>0.92515000000000003</v>
      </c>
      <c r="EC48" s="1">
        <v>0.95577000000000001</v>
      </c>
      <c r="ED48" s="1">
        <v>0.94253600000000004</v>
      </c>
      <c r="EE48" s="1">
        <v>0.97356500000000001</v>
      </c>
      <c r="EF48" s="1">
        <v>0.965866</v>
      </c>
      <c r="EG48" s="1">
        <v>0.466534</v>
      </c>
      <c r="EH48" s="1">
        <v>0.96990500000000002</v>
      </c>
      <c r="EI48" s="1">
        <v>0.93564899999999995</v>
      </c>
      <c r="EJ48" s="1">
        <v>0.32674300000000001</v>
      </c>
      <c r="EK48" s="1">
        <v>0.91281000000000001</v>
      </c>
      <c r="EL48" s="1">
        <v>0.99713200000000002</v>
      </c>
      <c r="EM48" s="1">
        <v>1.18988</v>
      </c>
      <c r="EN48" s="1">
        <v>1.0551699999999999</v>
      </c>
      <c r="EO48" s="1">
        <v>1.02782</v>
      </c>
      <c r="EP48" s="1">
        <v>1.0390200000000001</v>
      </c>
      <c r="EQ48" s="1">
        <v>1.0123200000000001</v>
      </c>
      <c r="ER48" s="1">
        <v>1.0143200000000001</v>
      </c>
      <c r="ES48" s="1">
        <v>1.2729699999999999</v>
      </c>
      <c r="ET48" s="1">
        <v>1.0205900000000001</v>
      </c>
      <c r="EU48" s="1">
        <v>0.99383900000000003</v>
      </c>
      <c r="EV48" s="1">
        <v>1.48123</v>
      </c>
      <c r="EW48" s="1">
        <v>0.98284400000000005</v>
      </c>
      <c r="EX48" s="1">
        <v>2.4142199999999999E-3</v>
      </c>
      <c r="EY48" s="1">
        <v>6.8773300000000001E-3</v>
      </c>
      <c r="EZ48" s="1">
        <v>1.4627599999999999E-2</v>
      </c>
      <c r="FA48" s="1">
        <v>3.8803699999999997E-2</v>
      </c>
      <c r="FB48" s="1">
        <v>2.4017799999999999E-2</v>
      </c>
      <c r="FC48" s="1">
        <v>1.7907099999999999E-9</v>
      </c>
      <c r="FD48" s="1">
        <v>6.7299999999999999E-3</v>
      </c>
      <c r="FE48" s="1">
        <v>3.6104700000000002E-3</v>
      </c>
      <c r="FF48" s="1">
        <v>0</v>
      </c>
      <c r="FG48" s="1">
        <v>7.0957800000000003E-3</v>
      </c>
      <c r="FH48" s="1">
        <v>1.7691899999999999E-3</v>
      </c>
      <c r="FI48" s="1">
        <v>3.9163700000000003E-2</v>
      </c>
      <c r="FJ48" s="1">
        <v>1.40749E-3</v>
      </c>
      <c r="FK48" s="1">
        <v>9.2507699999999995E-4</v>
      </c>
      <c r="FL48" s="1">
        <v>1.1300899999999999E-2</v>
      </c>
      <c r="FM48" s="1">
        <v>1.83953E-2</v>
      </c>
      <c r="FN48" s="1">
        <v>1.46155E-2</v>
      </c>
      <c r="FO48" s="1">
        <v>2.5907099999999999E-2</v>
      </c>
      <c r="FP48" s="1">
        <v>2.2364800000000001E-2</v>
      </c>
      <c r="FQ48" s="1">
        <v>5.6712600000000005E-4</v>
      </c>
      <c r="FR48" s="1">
        <v>3.0922700000000001E-2</v>
      </c>
      <c r="FS48" s="1">
        <v>9.1604400000000006E-3</v>
      </c>
      <c r="FT48" s="1">
        <v>3.2603200000000003E-4</v>
      </c>
      <c r="FU48" s="1">
        <v>7.3711699999999998E-3</v>
      </c>
      <c r="FV48" s="1">
        <v>0.99835300000000005</v>
      </c>
      <c r="FW48" s="1">
        <v>1.0013099999999999</v>
      </c>
      <c r="FX48" s="1">
        <v>0.98898699999999995</v>
      </c>
      <c r="FY48" s="1">
        <v>0.964812</v>
      </c>
      <c r="FZ48" s="1">
        <v>0.979047</v>
      </c>
      <c r="GA48" s="1">
        <v>1.00282</v>
      </c>
      <c r="GB48" s="1">
        <v>0.996305</v>
      </c>
      <c r="GC48" s="1">
        <v>0.99978800000000001</v>
      </c>
      <c r="GD48" s="1">
        <v>1.0084200000000001</v>
      </c>
      <c r="GE48" s="1">
        <v>0.99133599999999999</v>
      </c>
      <c r="GF48" s="1">
        <v>1.0033099999999999</v>
      </c>
      <c r="GG48" s="1">
        <v>0.96088399999999996</v>
      </c>
      <c r="GH48" s="1">
        <v>0.953538</v>
      </c>
      <c r="GI48" s="1">
        <v>1.13646</v>
      </c>
      <c r="GJ48" s="1">
        <v>1.06731</v>
      </c>
      <c r="GK48" s="1">
        <v>1.0372699999999999</v>
      </c>
      <c r="GL48" s="1">
        <v>1.0753600000000001</v>
      </c>
      <c r="GM48" s="1">
        <v>1.0340199999999999</v>
      </c>
      <c r="GN48" s="1">
        <v>1.0088699999999999</v>
      </c>
      <c r="GO48" s="1">
        <v>1.2182599999999999</v>
      </c>
      <c r="GP48" s="1">
        <v>1.0369999999999999</v>
      </c>
      <c r="GQ48" s="1">
        <v>0.93760500000000002</v>
      </c>
      <c r="GR48" s="1">
        <v>1.40706</v>
      </c>
      <c r="GS48" s="1">
        <v>0.90373899999999996</v>
      </c>
    </row>
    <row r="49" spans="1:201" x14ac:dyDescent="0.2">
      <c r="A49">
        <v>35</v>
      </c>
      <c r="B49" t="s">
        <v>222</v>
      </c>
      <c r="C49" s="2">
        <v>35.399799999999999</v>
      </c>
      <c r="D49" s="2">
        <v>0.26342599999999999</v>
      </c>
      <c r="E49" s="2">
        <v>4.71916E-2</v>
      </c>
      <c r="F49" s="2">
        <v>1.5424400000000001E-6</v>
      </c>
      <c r="G49" s="2">
        <v>1.60522E-6</v>
      </c>
      <c r="H49" s="2">
        <v>32.0777</v>
      </c>
      <c r="I49" s="2">
        <v>0.14363500000000001</v>
      </c>
      <c r="J49" s="2">
        <v>0.141986</v>
      </c>
      <c r="K49" s="2">
        <v>2.8456100000000002E-2</v>
      </c>
      <c r="L49" s="2">
        <v>32.287799999999997</v>
      </c>
      <c r="M49" s="2">
        <v>1.3457800000000001E-2</v>
      </c>
      <c r="N49" s="2">
        <v>4.7077200000000003E-3</v>
      </c>
      <c r="O49" s="2">
        <v>100.408</v>
      </c>
      <c r="P49" s="1"/>
      <c r="Q49" s="3">
        <v>2.9807800000000002</v>
      </c>
      <c r="R49" s="3">
        <v>2.61423E-2</v>
      </c>
      <c r="S49" s="3">
        <v>2.9894700000000001E-3</v>
      </c>
      <c r="T49" s="3">
        <v>1.02686E-7</v>
      </c>
      <c r="U49" s="3">
        <v>1.0837E-7</v>
      </c>
      <c r="V49" s="3">
        <v>2.0326</v>
      </c>
      <c r="W49" s="3">
        <v>1.0244100000000001E-2</v>
      </c>
      <c r="X49" s="3">
        <v>1.7823200000000001E-2</v>
      </c>
      <c r="Y49" s="3">
        <v>1.9274699999999999E-3</v>
      </c>
      <c r="Z49" s="3">
        <v>2.9129999999999998</v>
      </c>
      <c r="AA49" s="3">
        <v>2.1971E-3</v>
      </c>
      <c r="AB49" s="3">
        <v>5.0570699999999999E-4</v>
      </c>
      <c r="AC49" s="3">
        <v>7.9882099999999996</v>
      </c>
      <c r="AD49" s="1"/>
      <c r="AE49" s="4">
        <v>3.86652E-3</v>
      </c>
      <c r="AF49" s="4">
        <v>4.0491699999999999E-2</v>
      </c>
      <c r="AG49" s="4">
        <v>0.30804700000000002</v>
      </c>
      <c r="AH49" s="4">
        <v>0</v>
      </c>
      <c r="AI49" s="4">
        <v>0</v>
      </c>
      <c r="AJ49" s="4">
        <v>4.0629999999999998E-3</v>
      </c>
      <c r="AK49" s="4">
        <v>0.123393</v>
      </c>
      <c r="AL49" s="4">
        <v>7.3662099999999994E-2</v>
      </c>
      <c r="AM49" s="4">
        <v>0.43362800000000001</v>
      </c>
      <c r="AN49" s="4">
        <v>3.1619899999999999E-3</v>
      </c>
      <c r="AO49" s="4">
        <v>0.72692400000000001</v>
      </c>
      <c r="AP49" s="4">
        <v>1.18777</v>
      </c>
      <c r="AQ49" s="4"/>
      <c r="AR49" s="5">
        <v>482.08600000000001</v>
      </c>
      <c r="AS49" s="5">
        <v>188.53800000000001</v>
      </c>
      <c r="AT49" s="5">
        <v>232.28899999999999</v>
      </c>
      <c r="AU49" s="5">
        <v>98.844700000000003</v>
      </c>
      <c r="AV49" s="5">
        <v>84.939499999999995</v>
      </c>
      <c r="AW49" s="5">
        <v>270.69799999999998</v>
      </c>
      <c r="AX49" s="5">
        <v>126.322</v>
      </c>
      <c r="AY49" s="5">
        <v>141.173</v>
      </c>
      <c r="AZ49" s="5">
        <v>179.345</v>
      </c>
      <c r="BA49" s="5">
        <v>257.154</v>
      </c>
      <c r="BB49" s="5">
        <v>84.6096</v>
      </c>
      <c r="BC49" s="5">
        <v>140.94399999999999</v>
      </c>
      <c r="BD49" s="4"/>
      <c r="BE49" s="4">
        <v>5.0213300000000002E-2</v>
      </c>
      <c r="BF49" s="4">
        <v>2.3185500000000001E-2</v>
      </c>
      <c r="BG49" s="4">
        <v>4.2113200000000003E-2</v>
      </c>
      <c r="BH49" s="4">
        <v>4.5181300000000001E-2</v>
      </c>
      <c r="BI49" s="4">
        <v>4.8959799999999998E-2</v>
      </c>
      <c r="BJ49" s="4">
        <v>5.6101499999999999E-2</v>
      </c>
      <c r="BK49" s="4">
        <v>4.5315099999999997E-2</v>
      </c>
      <c r="BL49" s="4">
        <v>2.4722000000000001E-2</v>
      </c>
      <c r="BM49" s="4">
        <v>3.6427300000000003E-2</v>
      </c>
      <c r="BN49" s="4">
        <v>3.2792300000000003E-2</v>
      </c>
      <c r="BO49" s="4">
        <v>2.8466499999999999E-2</v>
      </c>
      <c r="BP49" s="4">
        <v>1.6588100000000001E-2</v>
      </c>
      <c r="BR49" s="1">
        <v>339865</v>
      </c>
      <c r="BS49" s="1">
        <v>2142.1</v>
      </c>
      <c r="BT49" s="1">
        <v>260.3</v>
      </c>
      <c r="BU49" s="1">
        <v>-5</v>
      </c>
      <c r="BV49" s="1">
        <v>-10</v>
      </c>
      <c r="BW49" s="1">
        <v>154780</v>
      </c>
      <c r="BX49" s="1">
        <v>400.4</v>
      </c>
      <c r="BY49" s="1">
        <v>810.8</v>
      </c>
      <c r="BZ49" s="1">
        <v>140.1</v>
      </c>
      <c r="CA49" s="1">
        <v>253198</v>
      </c>
      <c r="CB49" s="1">
        <v>40</v>
      </c>
      <c r="CC49" s="1">
        <v>40</v>
      </c>
      <c r="CD49" s="1">
        <v>2579.71</v>
      </c>
      <c r="CE49" s="1">
        <v>1183.7</v>
      </c>
      <c r="CF49" s="1">
        <v>1796.8</v>
      </c>
      <c r="CG49" s="1">
        <v>325.35000000000002</v>
      </c>
      <c r="CH49" s="1">
        <v>240.25</v>
      </c>
      <c r="CI49" s="1">
        <v>1626.76</v>
      </c>
      <c r="CJ49" s="1">
        <v>531.375</v>
      </c>
      <c r="CK49" s="1">
        <v>663.66</v>
      </c>
      <c r="CL49" s="1">
        <v>2142.17</v>
      </c>
      <c r="CM49" s="1">
        <v>1468.05</v>
      </c>
      <c r="CN49" s="1">
        <v>317.85000000000002</v>
      </c>
      <c r="CO49" s="1">
        <v>882.01099999999997</v>
      </c>
      <c r="CP49" s="1">
        <v>0.72974300000000003</v>
      </c>
      <c r="CQ49" s="1">
        <v>6.3077100000000002E-3</v>
      </c>
      <c r="CR49" s="1">
        <v>4.3934399999999999E-4</v>
      </c>
      <c r="CS49" s="1">
        <v>-2.1656300000000001E-5</v>
      </c>
      <c r="CT49" s="1">
        <v>-5.2821900000000003E-5</v>
      </c>
      <c r="CU49" s="1">
        <v>0.38571499999999997</v>
      </c>
      <c r="CV49" s="1">
        <v>3.0798800000000001E-3</v>
      </c>
      <c r="CW49" s="1">
        <v>2.34848E-3</v>
      </c>
      <c r="CX49" s="1">
        <v>3.70331E-4</v>
      </c>
      <c r="CY49" s="1">
        <v>1.3317099999999999</v>
      </c>
      <c r="CZ49" s="1">
        <v>8.0482700000000004E-4</v>
      </c>
      <c r="DA49" s="1">
        <v>3.4747100000000002E-4</v>
      </c>
      <c r="DB49" s="1">
        <v>17.302199999999999</v>
      </c>
      <c r="DC49" s="1">
        <v>0.121171</v>
      </c>
      <c r="DD49" s="1">
        <v>2.6167300000000001E-2</v>
      </c>
      <c r="DE49" s="1">
        <v>9.9999999999999995E-7</v>
      </c>
      <c r="DF49" s="1">
        <v>9.9999999999999995E-7</v>
      </c>
      <c r="DG49" s="1">
        <v>21.116800000000001</v>
      </c>
      <c r="DH49" s="1">
        <v>0.10770299999999999</v>
      </c>
      <c r="DI49" s="1">
        <v>6.96793E-2</v>
      </c>
      <c r="DJ49" s="1">
        <v>2.0753400000000002E-2</v>
      </c>
      <c r="DK49" s="1">
        <v>24.4635</v>
      </c>
      <c r="DL49" s="1">
        <v>7.0156699999999999E-3</v>
      </c>
      <c r="DM49" s="1">
        <v>4.3051699999999997E-3</v>
      </c>
      <c r="DN49" s="1">
        <v>0.95896599999999999</v>
      </c>
      <c r="DO49" s="1">
        <v>0.96158299999999997</v>
      </c>
      <c r="DP49" s="1">
        <v>1.0366</v>
      </c>
      <c r="DQ49" s="1">
        <v>1.0657300000000001</v>
      </c>
      <c r="DR49" s="1">
        <v>1.0737699999999999</v>
      </c>
      <c r="DS49" s="1">
        <v>1.0466899999999999</v>
      </c>
      <c r="DT49" s="1">
        <v>1.02241</v>
      </c>
      <c r="DU49" s="1">
        <v>0.96006199999999997</v>
      </c>
      <c r="DV49" s="1">
        <v>1.0462400000000001</v>
      </c>
      <c r="DW49" s="1">
        <v>0.95773600000000003</v>
      </c>
      <c r="DX49" s="1">
        <v>0.95097100000000001</v>
      </c>
      <c r="DY49" s="1">
        <v>0.96129399999999998</v>
      </c>
      <c r="DZ49" s="1">
        <v>0.701372</v>
      </c>
      <c r="EA49" s="1">
        <v>0.59396300000000002</v>
      </c>
      <c r="EB49" s="1">
        <v>0.92537999999999998</v>
      </c>
      <c r="EC49" s="1">
        <v>0.95588700000000004</v>
      </c>
      <c r="ED49" s="1">
        <v>0.94271300000000002</v>
      </c>
      <c r="EE49" s="1">
        <v>0.97363900000000003</v>
      </c>
      <c r="EF49" s="1">
        <v>0.96595600000000004</v>
      </c>
      <c r="EG49" s="1">
        <v>0.46394099999999999</v>
      </c>
      <c r="EH49" s="1">
        <v>0.96952199999999999</v>
      </c>
      <c r="EI49" s="1">
        <v>0.93568899999999999</v>
      </c>
      <c r="EJ49" s="1">
        <v>0.32450699999999999</v>
      </c>
      <c r="EK49" s="1">
        <v>0.91288100000000005</v>
      </c>
      <c r="EL49" s="1">
        <v>0.99891700000000005</v>
      </c>
      <c r="EM49" s="1">
        <v>1.19486</v>
      </c>
      <c r="EN49" s="1">
        <v>1.05491</v>
      </c>
      <c r="EO49" s="1">
        <v>1.02769</v>
      </c>
      <c r="EP49" s="1">
        <v>1.0388299999999999</v>
      </c>
      <c r="EQ49" s="1">
        <v>1.01224</v>
      </c>
      <c r="ER49" s="1">
        <v>1.0142199999999999</v>
      </c>
      <c r="ES49" s="1">
        <v>1.2800800000000001</v>
      </c>
      <c r="ET49" s="1">
        <v>1.0209999999999999</v>
      </c>
      <c r="EU49" s="1">
        <v>0.99379700000000004</v>
      </c>
      <c r="EV49" s="1">
        <v>1.49143</v>
      </c>
      <c r="EW49" s="1">
        <v>0.98276699999999995</v>
      </c>
      <c r="EX49" s="1">
        <v>2.40383E-3</v>
      </c>
      <c r="EY49" s="1">
        <v>6.76211E-3</v>
      </c>
      <c r="EZ49" s="1">
        <v>1.51089E-2</v>
      </c>
      <c r="FA49" s="1">
        <v>4.0080400000000002E-2</v>
      </c>
      <c r="FB49" s="1">
        <v>2.4820600000000002E-2</v>
      </c>
      <c r="FC49" s="1">
        <v>3.69606E-5</v>
      </c>
      <c r="FD49" s="1">
        <v>6.9705000000000001E-3</v>
      </c>
      <c r="FE49" s="1">
        <v>3.5144799999999999E-3</v>
      </c>
      <c r="FF49" s="1">
        <v>0</v>
      </c>
      <c r="FG49" s="1">
        <v>7.3363200000000003E-3</v>
      </c>
      <c r="FH49" s="1">
        <v>1.72163E-3</v>
      </c>
      <c r="FI49" s="1">
        <v>3.9120200000000001E-2</v>
      </c>
      <c r="FJ49" s="1">
        <v>1.41047E-3</v>
      </c>
      <c r="FK49" s="1">
        <v>9.2401400000000002E-4</v>
      </c>
      <c r="FL49" s="1">
        <v>1.1376300000000001E-2</v>
      </c>
      <c r="FM49" s="1">
        <v>1.84742E-2</v>
      </c>
      <c r="FN49" s="1">
        <v>1.4700100000000001E-2</v>
      </c>
      <c r="FO49" s="1">
        <v>2.58858E-2</v>
      </c>
      <c r="FP49" s="1">
        <v>2.2415600000000001E-2</v>
      </c>
      <c r="FQ49" s="1">
        <v>5.6595400000000002E-4</v>
      </c>
      <c r="FR49" s="1">
        <v>3.0691300000000001E-2</v>
      </c>
      <c r="FS49" s="1">
        <v>9.2172599999999997E-3</v>
      </c>
      <c r="FT49" s="1">
        <v>3.2525700000000002E-4</v>
      </c>
      <c r="FU49" s="1">
        <v>7.4175700000000001E-3</v>
      </c>
      <c r="FV49" s="1">
        <v>0.99836000000000003</v>
      </c>
      <c r="FW49" s="1">
        <v>1.00142</v>
      </c>
      <c r="FX49" s="1">
        <v>0.98845099999999997</v>
      </c>
      <c r="FY49" s="1">
        <v>0.96357599999999999</v>
      </c>
      <c r="FZ49" s="1">
        <v>0.97821100000000005</v>
      </c>
      <c r="GA49" s="1">
        <v>1.0027999999999999</v>
      </c>
      <c r="GB49" s="1">
        <v>0.99602299999999999</v>
      </c>
      <c r="GC49" s="1">
        <v>0.999884</v>
      </c>
      <c r="GD49" s="1">
        <v>1.00865</v>
      </c>
      <c r="GE49" s="1">
        <v>0.99104599999999998</v>
      </c>
      <c r="GF49" s="1">
        <v>1.00335</v>
      </c>
      <c r="GG49" s="1">
        <v>0.96088099999999999</v>
      </c>
      <c r="GH49" s="1">
        <v>0.95428800000000003</v>
      </c>
      <c r="GI49" s="1">
        <v>1.14019</v>
      </c>
      <c r="GJ49" s="1">
        <v>1.0652999999999999</v>
      </c>
      <c r="GK49" s="1">
        <v>1.0346500000000001</v>
      </c>
      <c r="GL49" s="1">
        <v>1.0730599999999999</v>
      </c>
      <c r="GM49" s="1">
        <v>1.0327299999999999</v>
      </c>
      <c r="GN49" s="1">
        <v>1.00735</v>
      </c>
      <c r="GO49" s="1">
        <v>1.2239599999999999</v>
      </c>
      <c r="GP49" s="1">
        <v>1.0364</v>
      </c>
      <c r="GQ49" s="1">
        <v>0.93629600000000002</v>
      </c>
      <c r="GR49" s="1">
        <v>1.4154100000000001</v>
      </c>
      <c r="GS49" s="1">
        <v>0.90271699999999999</v>
      </c>
    </row>
    <row r="50" spans="1:201" x14ac:dyDescent="0.2">
      <c r="A50">
        <v>36</v>
      </c>
      <c r="B50" t="s">
        <v>223</v>
      </c>
      <c r="C50" s="2">
        <v>35.543599999999998</v>
      </c>
      <c r="D50" s="2">
        <v>1.7238699999999999E-2</v>
      </c>
      <c r="E50" s="2">
        <v>3.6254400000000002E-3</v>
      </c>
      <c r="F50" s="2">
        <v>6.8584800000000001E-3</v>
      </c>
      <c r="G50" s="2">
        <v>1.6050000000000001E-6</v>
      </c>
      <c r="H50" s="2">
        <v>31.540800000000001</v>
      </c>
      <c r="I50" s="2">
        <v>0.47944599999999998</v>
      </c>
      <c r="J50" s="2">
        <v>0.38523800000000002</v>
      </c>
      <c r="K50" s="2">
        <v>1.11924E-2</v>
      </c>
      <c r="L50" s="2">
        <v>31.921700000000001</v>
      </c>
      <c r="M50" s="2">
        <v>1.9157900000000001E-6</v>
      </c>
      <c r="N50" s="2">
        <v>1.0941400000000001E-6</v>
      </c>
      <c r="O50" s="2">
        <v>99.909800000000004</v>
      </c>
      <c r="P50" s="1"/>
      <c r="Q50" s="3">
        <v>3.0052500000000002</v>
      </c>
      <c r="R50" s="3">
        <v>1.7178300000000001E-3</v>
      </c>
      <c r="S50" s="3">
        <v>2.3061100000000001E-4</v>
      </c>
      <c r="T50" s="3">
        <v>4.5848200000000002E-4</v>
      </c>
      <c r="U50" s="3">
        <v>1.08802E-7</v>
      </c>
      <c r="V50" s="3">
        <v>2.0068299999999999</v>
      </c>
      <c r="W50" s="3">
        <v>3.4335600000000001E-2</v>
      </c>
      <c r="X50" s="3">
        <v>4.8557599999999999E-2</v>
      </c>
      <c r="Y50" s="3">
        <v>7.6124799999999996E-4</v>
      </c>
      <c r="Z50" s="3">
        <v>2.8918699999999999</v>
      </c>
      <c r="AA50" s="3">
        <v>3.1406100000000002E-7</v>
      </c>
      <c r="AB50" s="3">
        <v>1.1801900000000001E-7</v>
      </c>
      <c r="AC50" s="3">
        <v>7.9900200000000003</v>
      </c>
      <c r="AD50" s="1"/>
      <c r="AE50" s="4">
        <v>3.8559100000000002E-3</v>
      </c>
      <c r="AF50" s="4">
        <v>0.46119199999999999</v>
      </c>
      <c r="AG50" s="4">
        <v>3.9777999999999998</v>
      </c>
      <c r="AH50" s="4">
        <v>2.1880899999999999</v>
      </c>
      <c r="AI50" s="4">
        <v>0</v>
      </c>
      <c r="AJ50" s="4">
        <v>4.1000200000000002E-3</v>
      </c>
      <c r="AK50" s="4">
        <v>4.6252300000000003E-2</v>
      </c>
      <c r="AL50" s="4">
        <v>3.4294499999999999E-2</v>
      </c>
      <c r="AM50" s="4">
        <v>1.12314</v>
      </c>
      <c r="AN50" s="4">
        <v>3.18039E-3</v>
      </c>
      <c r="AO50" s="4">
        <v>0</v>
      </c>
      <c r="AP50" s="4">
        <v>0</v>
      </c>
      <c r="AQ50" s="4"/>
      <c r="AR50" s="5">
        <v>467.70800000000003</v>
      </c>
      <c r="AS50" s="5">
        <v>188.33500000000001</v>
      </c>
      <c r="AT50" s="5">
        <v>238.03800000000001</v>
      </c>
      <c r="AU50" s="5">
        <v>97.313800000000001</v>
      </c>
      <c r="AV50" s="5">
        <v>82.245099999999994</v>
      </c>
      <c r="AW50" s="5">
        <v>276.00900000000001</v>
      </c>
      <c r="AX50" s="5">
        <v>119.651</v>
      </c>
      <c r="AY50" s="5">
        <v>135.15899999999999</v>
      </c>
      <c r="AZ50" s="5">
        <v>184.53700000000001</v>
      </c>
      <c r="BA50" s="5">
        <v>254.946</v>
      </c>
      <c r="BB50" s="5">
        <v>86.582999999999998</v>
      </c>
      <c r="BC50" s="5">
        <v>144.84399999999999</v>
      </c>
      <c r="BD50" s="4"/>
      <c r="BE50" s="4">
        <v>4.86913E-2</v>
      </c>
      <c r="BF50" s="4">
        <v>2.3173800000000001E-2</v>
      </c>
      <c r="BG50" s="4">
        <v>4.3149600000000003E-2</v>
      </c>
      <c r="BH50" s="4">
        <v>4.4495E-2</v>
      </c>
      <c r="BI50" s="4">
        <v>4.7400200000000003E-2</v>
      </c>
      <c r="BJ50" s="4">
        <v>5.7206600000000003E-2</v>
      </c>
      <c r="BK50" s="4">
        <v>4.2929000000000002E-2</v>
      </c>
      <c r="BL50" s="4">
        <v>2.36437E-2</v>
      </c>
      <c r="BM50" s="4">
        <v>3.7484900000000002E-2</v>
      </c>
      <c r="BN50" s="4">
        <v>3.2519399999999997E-2</v>
      </c>
      <c r="BO50" s="4">
        <v>2.9093000000000001E-2</v>
      </c>
      <c r="BP50" s="4">
        <v>1.7056999999999999E-2</v>
      </c>
      <c r="BR50" s="1">
        <v>341416</v>
      </c>
      <c r="BS50" s="1">
        <v>140.1</v>
      </c>
      <c r="BT50" s="1">
        <v>20</v>
      </c>
      <c r="BU50" s="1">
        <v>15</v>
      </c>
      <c r="BV50" s="1">
        <v>-10</v>
      </c>
      <c r="BW50" s="1">
        <v>152177</v>
      </c>
      <c r="BX50" s="1">
        <v>1336.3</v>
      </c>
      <c r="BY50" s="1">
        <v>2202.1999999999998</v>
      </c>
      <c r="BZ50" s="1">
        <v>55.1</v>
      </c>
      <c r="CA50" s="1">
        <v>250260</v>
      </c>
      <c r="CB50" s="1">
        <v>-5</v>
      </c>
      <c r="CC50" s="1">
        <v>-10</v>
      </c>
      <c r="CD50" s="1">
        <v>2428.13</v>
      </c>
      <c r="CE50" s="1">
        <v>1181.1500000000001</v>
      </c>
      <c r="CF50" s="1">
        <v>1886.85</v>
      </c>
      <c r="CG50" s="1">
        <v>315.35000000000002</v>
      </c>
      <c r="CH50" s="1">
        <v>225.25</v>
      </c>
      <c r="CI50" s="1">
        <v>1691.21</v>
      </c>
      <c r="CJ50" s="1">
        <v>476.733</v>
      </c>
      <c r="CK50" s="1">
        <v>608.32000000000005</v>
      </c>
      <c r="CL50" s="1">
        <v>2267.9899999999998</v>
      </c>
      <c r="CM50" s="1">
        <v>1442.94</v>
      </c>
      <c r="CN50" s="1">
        <v>332.85</v>
      </c>
      <c r="CO50" s="1">
        <v>931.5</v>
      </c>
      <c r="CP50" s="1">
        <v>0.73307500000000003</v>
      </c>
      <c r="CQ50" s="1">
        <v>4.1254399999999999E-4</v>
      </c>
      <c r="CR50" s="1">
        <v>3.3756800000000002E-5</v>
      </c>
      <c r="CS50" s="1">
        <v>6.4968799999999994E-5</v>
      </c>
      <c r="CT50" s="1">
        <v>-5.2821900000000003E-5</v>
      </c>
      <c r="CU50" s="1">
        <v>0.37922899999999998</v>
      </c>
      <c r="CV50" s="1">
        <v>1.0278799999999999E-2</v>
      </c>
      <c r="CW50" s="1">
        <v>6.3786600000000004E-3</v>
      </c>
      <c r="CX50" s="1">
        <v>1.4564800000000001E-4</v>
      </c>
      <c r="CY50" s="1">
        <v>1.31626</v>
      </c>
      <c r="CZ50" s="1">
        <v>-1.00603E-4</v>
      </c>
      <c r="DA50" s="1">
        <v>-8.6867799999999995E-5</v>
      </c>
      <c r="DB50" s="1">
        <v>17.3812</v>
      </c>
      <c r="DC50" s="1">
        <v>7.9249699999999999E-3</v>
      </c>
      <c r="DD50" s="1">
        <v>2.0105499999999998E-3</v>
      </c>
      <c r="DE50" s="1">
        <v>4.44517E-3</v>
      </c>
      <c r="DF50" s="1">
        <v>9.9999999999999995E-7</v>
      </c>
      <c r="DG50" s="1">
        <v>20.761700000000001</v>
      </c>
      <c r="DH50" s="1">
        <v>0.35945100000000002</v>
      </c>
      <c r="DI50" s="1">
        <v>0.18925500000000001</v>
      </c>
      <c r="DJ50" s="1">
        <v>8.1621000000000003E-3</v>
      </c>
      <c r="DK50" s="1">
        <v>24.1797</v>
      </c>
      <c r="DL50" s="1">
        <v>9.9999999999999995E-7</v>
      </c>
      <c r="DM50" s="1">
        <v>9.9999999999999995E-7</v>
      </c>
      <c r="DN50" s="1">
        <v>0.95912699999999995</v>
      </c>
      <c r="DO50" s="1">
        <v>0.96174300000000001</v>
      </c>
      <c r="DP50" s="1">
        <v>1.0367900000000001</v>
      </c>
      <c r="DQ50" s="1">
        <v>1.06593</v>
      </c>
      <c r="DR50" s="1">
        <v>1.0739799999999999</v>
      </c>
      <c r="DS50" s="1">
        <v>1.0468999999999999</v>
      </c>
      <c r="DT50" s="1">
        <v>1.02261</v>
      </c>
      <c r="DU50" s="1">
        <v>0.96022099999999999</v>
      </c>
      <c r="DV50" s="1">
        <v>1.0464599999999999</v>
      </c>
      <c r="DW50" s="1">
        <v>0.95790699999999995</v>
      </c>
      <c r="DX50" s="1">
        <v>0.951129</v>
      </c>
      <c r="DY50" s="1">
        <v>0.96146299999999996</v>
      </c>
      <c r="DZ50" s="1">
        <v>0.70184999999999997</v>
      </c>
      <c r="EA50" s="1">
        <v>0.59369400000000006</v>
      </c>
      <c r="EB50" s="1">
        <v>0.92557500000000004</v>
      </c>
      <c r="EC50" s="1">
        <v>0.95604100000000003</v>
      </c>
      <c r="ED50" s="1">
        <v>0.94286899999999996</v>
      </c>
      <c r="EE50" s="1">
        <v>0.97373100000000001</v>
      </c>
      <c r="EF50" s="1">
        <v>0.96607799999999999</v>
      </c>
      <c r="EG50" s="1">
        <v>0.46451100000000001</v>
      </c>
      <c r="EH50" s="1">
        <v>0.96959899999999999</v>
      </c>
      <c r="EI50" s="1">
        <v>0.93559899999999996</v>
      </c>
      <c r="EJ50" s="1">
        <v>0.32496999999999998</v>
      </c>
      <c r="EK50" s="1">
        <v>0.91274900000000003</v>
      </c>
      <c r="EL50" s="1">
        <v>0.99823700000000004</v>
      </c>
      <c r="EM50" s="1">
        <v>1.1954</v>
      </c>
      <c r="EN50" s="1">
        <v>1.0546899999999999</v>
      </c>
      <c r="EO50" s="1">
        <v>1.02752</v>
      </c>
      <c r="EP50" s="1">
        <v>1.0386599999999999</v>
      </c>
      <c r="EQ50" s="1">
        <v>1.0121500000000001</v>
      </c>
      <c r="ER50" s="1">
        <v>1.0141</v>
      </c>
      <c r="ES50" s="1">
        <v>1.27851</v>
      </c>
      <c r="ET50" s="1">
        <v>1.02092</v>
      </c>
      <c r="EU50" s="1">
        <v>0.993892</v>
      </c>
      <c r="EV50" s="1">
        <v>1.4893000000000001</v>
      </c>
      <c r="EW50" s="1">
        <v>0.98290999999999995</v>
      </c>
      <c r="EX50" s="1">
        <v>2.3904999999999998E-3</v>
      </c>
      <c r="EY50" s="1">
        <v>6.8103299999999999E-3</v>
      </c>
      <c r="EZ50" s="1">
        <v>1.52078E-2</v>
      </c>
      <c r="FA50" s="1">
        <v>3.9771800000000003E-2</v>
      </c>
      <c r="FB50" s="1">
        <v>2.4971500000000001E-2</v>
      </c>
      <c r="FC50" s="1">
        <v>1.46475E-5</v>
      </c>
      <c r="FD50" s="1">
        <v>6.8618899999999998E-3</v>
      </c>
      <c r="FE50" s="1">
        <v>3.5138299999999999E-3</v>
      </c>
      <c r="FF50" s="1">
        <v>0</v>
      </c>
      <c r="FG50" s="1">
        <v>7.3456099999999998E-3</v>
      </c>
      <c r="FH50" s="1">
        <v>1.74355E-3</v>
      </c>
      <c r="FI50" s="1">
        <v>3.8857999999999997E-2</v>
      </c>
      <c r="FJ50" s="1">
        <v>1.4102299999999999E-3</v>
      </c>
      <c r="FK50" s="1">
        <v>9.2246500000000003E-4</v>
      </c>
      <c r="FL50" s="1">
        <v>1.1391500000000001E-2</v>
      </c>
      <c r="FM50" s="1">
        <v>1.8494799999999999E-2</v>
      </c>
      <c r="FN50" s="1">
        <v>1.47166E-2</v>
      </c>
      <c r="FO50" s="1">
        <v>2.59344E-2</v>
      </c>
      <c r="FP50" s="1">
        <v>2.2427900000000001E-2</v>
      </c>
      <c r="FQ50" s="1">
        <v>5.6603199999999995E-4</v>
      </c>
      <c r="FR50" s="1">
        <v>3.0738399999999999E-2</v>
      </c>
      <c r="FS50" s="1">
        <v>9.2126299999999994E-3</v>
      </c>
      <c r="FT50" s="1">
        <v>3.2534799999999999E-4</v>
      </c>
      <c r="FU50" s="1">
        <v>7.4078299999999998E-3</v>
      </c>
      <c r="FV50" s="1">
        <v>0.99837299999999995</v>
      </c>
      <c r="FW50" s="1">
        <v>1.0013700000000001</v>
      </c>
      <c r="FX50" s="1">
        <v>0.98834100000000003</v>
      </c>
      <c r="FY50" s="1">
        <v>0.963839</v>
      </c>
      <c r="FZ50" s="1">
        <v>0.97805299999999995</v>
      </c>
      <c r="GA50" s="1">
        <v>1.00278</v>
      </c>
      <c r="GB50" s="1">
        <v>0.996116</v>
      </c>
      <c r="GC50" s="1">
        <v>0.99988500000000002</v>
      </c>
      <c r="GD50" s="1">
        <v>1.0085999999999999</v>
      </c>
      <c r="GE50" s="1">
        <v>0.99104099999999995</v>
      </c>
      <c r="GF50" s="1">
        <v>1.0033300000000001</v>
      </c>
      <c r="GG50" s="1">
        <v>0.96113099999999996</v>
      </c>
      <c r="GH50" s="1">
        <v>0.95381099999999996</v>
      </c>
      <c r="GI50" s="1">
        <v>1.1408499999999999</v>
      </c>
      <c r="GJ50" s="1">
        <v>1.06515</v>
      </c>
      <c r="GK50" s="1">
        <v>1.0349600000000001</v>
      </c>
      <c r="GL50" s="1">
        <v>1.07291</v>
      </c>
      <c r="GM50" s="1">
        <v>1.03281</v>
      </c>
      <c r="GN50" s="1">
        <v>1.0075099999999999</v>
      </c>
      <c r="GO50" s="1">
        <v>1.2226600000000001</v>
      </c>
      <c r="GP50" s="1">
        <v>1.0364899999999999</v>
      </c>
      <c r="GQ50" s="1">
        <v>0.93654899999999996</v>
      </c>
      <c r="GR50" s="1">
        <v>1.4136</v>
      </c>
      <c r="GS50" s="1">
        <v>0.90324199999999999</v>
      </c>
    </row>
    <row r="51" spans="1:201" x14ac:dyDescent="0.2">
      <c r="A51">
        <v>37</v>
      </c>
      <c r="B51" t="s">
        <v>224</v>
      </c>
      <c r="C51" s="2">
        <v>35.465299999999999</v>
      </c>
      <c r="D51" s="2">
        <v>4.9268899999999997E-3</v>
      </c>
      <c r="E51" s="2">
        <v>1.81329E-2</v>
      </c>
      <c r="F51" s="2">
        <v>1.5417500000000001E-6</v>
      </c>
      <c r="G51" s="2">
        <v>2.30361E-2</v>
      </c>
      <c r="H51" s="2">
        <v>31.745100000000001</v>
      </c>
      <c r="I51" s="2">
        <v>0.53488899999999995</v>
      </c>
      <c r="J51" s="2">
        <v>0.43210500000000002</v>
      </c>
      <c r="K51" s="2">
        <v>4.06597E-2</v>
      </c>
      <c r="L51" s="2">
        <v>31.744299999999999</v>
      </c>
      <c r="M51" s="2">
        <v>8.4110699999999997E-3</v>
      </c>
      <c r="N51" s="2">
        <v>1.0941400000000001E-6</v>
      </c>
      <c r="O51" s="2">
        <v>100.017</v>
      </c>
      <c r="P51" s="1"/>
      <c r="Q51" s="3">
        <v>2.9975299999999998</v>
      </c>
      <c r="R51" s="3">
        <v>4.9078200000000005E-4</v>
      </c>
      <c r="S51" s="3">
        <v>1.1529999999999999E-3</v>
      </c>
      <c r="T51" s="3">
        <v>1.03026E-7</v>
      </c>
      <c r="U51" s="3">
        <v>1.5610400000000001E-3</v>
      </c>
      <c r="V51" s="3">
        <v>2.0190899999999998</v>
      </c>
      <c r="W51" s="3">
        <v>3.8292E-2</v>
      </c>
      <c r="X51" s="3">
        <v>5.4444899999999997E-2</v>
      </c>
      <c r="Y51" s="3">
        <v>2.76443E-3</v>
      </c>
      <c r="Z51" s="3">
        <v>2.8747400000000001</v>
      </c>
      <c r="AA51" s="3">
        <v>1.37834E-3</v>
      </c>
      <c r="AB51" s="3">
        <v>1.17976E-7</v>
      </c>
      <c r="AC51" s="3">
        <v>7.9914399999999999</v>
      </c>
      <c r="AD51" s="1"/>
      <c r="AE51" s="4">
        <v>3.86163E-3</v>
      </c>
      <c r="AF51" s="4">
        <v>1.56616</v>
      </c>
      <c r="AG51" s="4">
        <v>0.796346</v>
      </c>
      <c r="AH51" s="4">
        <v>0</v>
      </c>
      <c r="AI51" s="4">
        <v>0.70775500000000002</v>
      </c>
      <c r="AJ51" s="4">
        <v>4.0850399999999999E-3</v>
      </c>
      <c r="AK51" s="4">
        <v>4.317E-2</v>
      </c>
      <c r="AL51" s="4">
        <v>3.1477100000000001E-2</v>
      </c>
      <c r="AM51" s="4">
        <v>0.30647799999999997</v>
      </c>
      <c r="AN51" s="4">
        <v>3.1887999999999999E-3</v>
      </c>
      <c r="AO51" s="4">
        <v>1.19282</v>
      </c>
      <c r="AP51" s="4">
        <v>0</v>
      </c>
      <c r="AQ51" s="4"/>
      <c r="AR51" s="5">
        <v>469.21899999999999</v>
      </c>
      <c r="AS51" s="5">
        <v>186.33500000000001</v>
      </c>
      <c r="AT51" s="5">
        <v>235.97900000000001</v>
      </c>
      <c r="AU51" s="5">
        <v>101.837</v>
      </c>
      <c r="AV51" s="5">
        <v>81.317999999999998</v>
      </c>
      <c r="AW51" s="5">
        <v>273.94799999999998</v>
      </c>
      <c r="AX51" s="5">
        <v>122.137</v>
      </c>
      <c r="AY51" s="5">
        <v>131.316</v>
      </c>
      <c r="AZ51" s="5">
        <v>179.94200000000001</v>
      </c>
      <c r="BA51" s="5">
        <v>254.339</v>
      </c>
      <c r="BB51" s="5">
        <v>87.873999999999995</v>
      </c>
      <c r="BC51" s="5">
        <v>144.53800000000001</v>
      </c>
      <c r="BD51" s="4"/>
      <c r="BE51" s="4">
        <v>4.8879199999999998E-2</v>
      </c>
      <c r="BF51" s="4">
        <v>2.2951300000000001E-2</v>
      </c>
      <c r="BG51" s="4">
        <v>4.2747199999999999E-2</v>
      </c>
      <c r="BH51" s="4">
        <v>4.6528300000000002E-2</v>
      </c>
      <c r="BI51" s="4">
        <v>4.6831299999999999E-2</v>
      </c>
      <c r="BJ51" s="4">
        <v>5.6757200000000001E-2</v>
      </c>
      <c r="BK51" s="4">
        <v>4.3801300000000001E-2</v>
      </c>
      <c r="BL51" s="4">
        <v>2.29958E-2</v>
      </c>
      <c r="BM51" s="4">
        <v>3.6545300000000003E-2</v>
      </c>
      <c r="BN51" s="4">
        <v>3.2432299999999997E-2</v>
      </c>
      <c r="BO51" s="4">
        <v>2.95646E-2</v>
      </c>
      <c r="BP51" s="4">
        <v>1.7021000000000001E-2</v>
      </c>
      <c r="BR51" s="1">
        <v>340450</v>
      </c>
      <c r="BS51" s="1">
        <v>40</v>
      </c>
      <c r="BT51" s="1">
        <v>100.1</v>
      </c>
      <c r="BU51" s="1">
        <v>-30</v>
      </c>
      <c r="BV51" s="1">
        <v>40</v>
      </c>
      <c r="BW51" s="1">
        <v>153223</v>
      </c>
      <c r="BX51" s="1">
        <v>1491.5</v>
      </c>
      <c r="BY51" s="1">
        <v>2467.5</v>
      </c>
      <c r="BZ51" s="1">
        <v>200.2</v>
      </c>
      <c r="CA51" s="1">
        <v>248944</v>
      </c>
      <c r="CB51" s="1">
        <v>25</v>
      </c>
      <c r="CC51" s="1">
        <v>-40</v>
      </c>
      <c r="CD51" s="1">
        <v>2443.84</v>
      </c>
      <c r="CE51" s="1">
        <v>1156.2</v>
      </c>
      <c r="CF51" s="1">
        <v>1854.35</v>
      </c>
      <c r="CG51" s="1">
        <v>345.35</v>
      </c>
      <c r="CH51" s="1">
        <v>220.2</v>
      </c>
      <c r="CI51" s="1">
        <v>1666.05</v>
      </c>
      <c r="CJ51" s="1">
        <v>496.75</v>
      </c>
      <c r="CK51" s="1">
        <v>574.22</v>
      </c>
      <c r="CL51" s="1">
        <v>2156.44</v>
      </c>
      <c r="CM51" s="1">
        <v>1436.08</v>
      </c>
      <c r="CN51" s="1">
        <v>342.85</v>
      </c>
      <c r="CO51" s="1">
        <v>927.56700000000001</v>
      </c>
      <c r="CP51" s="1">
        <v>0.73100100000000001</v>
      </c>
      <c r="CQ51" s="1">
        <v>1.17786E-4</v>
      </c>
      <c r="CR51" s="1">
        <v>1.6895300000000001E-4</v>
      </c>
      <c r="CS51" s="1">
        <v>-1.2993799999999999E-4</v>
      </c>
      <c r="CT51" s="1">
        <v>2.1128799999999999E-4</v>
      </c>
      <c r="CU51" s="1">
        <v>0.38183600000000001</v>
      </c>
      <c r="CV51" s="1">
        <v>1.1472599999999999E-2</v>
      </c>
      <c r="CW51" s="1">
        <v>7.1471E-3</v>
      </c>
      <c r="CX51" s="1">
        <v>5.2919600000000001E-4</v>
      </c>
      <c r="CY51" s="1">
        <v>1.3093399999999999</v>
      </c>
      <c r="CZ51" s="1">
        <v>5.0301700000000003E-4</v>
      </c>
      <c r="DA51" s="1">
        <v>-3.4747100000000002E-4</v>
      </c>
      <c r="DB51" s="1">
        <v>17.332000000000001</v>
      </c>
      <c r="DC51" s="1">
        <v>2.2626600000000001E-3</v>
      </c>
      <c r="DD51" s="1">
        <v>1.00628E-2</v>
      </c>
      <c r="DE51" s="1">
        <v>9.9999999999999995E-7</v>
      </c>
      <c r="DF51" s="1">
        <v>1.4363300000000001E-2</v>
      </c>
      <c r="DG51" s="1">
        <v>20.904399999999999</v>
      </c>
      <c r="DH51" s="1">
        <v>0.401198</v>
      </c>
      <c r="DI51" s="1">
        <v>0.21205399999999999</v>
      </c>
      <c r="DJ51" s="1">
        <v>2.9656100000000001E-2</v>
      </c>
      <c r="DK51" s="1">
        <v>24.052499999999998</v>
      </c>
      <c r="DL51" s="1">
        <v>4.3848000000000003E-3</v>
      </c>
      <c r="DM51" s="1">
        <v>9.9999999999999995E-7</v>
      </c>
      <c r="DN51" s="1">
        <v>0.95889800000000003</v>
      </c>
      <c r="DO51" s="1">
        <v>0.96151500000000001</v>
      </c>
      <c r="DP51" s="1">
        <v>1.03653</v>
      </c>
      <c r="DQ51" s="1">
        <v>1.06565</v>
      </c>
      <c r="DR51" s="1">
        <v>1.0737000000000001</v>
      </c>
      <c r="DS51" s="1">
        <v>1.0466200000000001</v>
      </c>
      <c r="DT51" s="1">
        <v>1.02234</v>
      </c>
      <c r="DU51" s="1">
        <v>0.95999400000000001</v>
      </c>
      <c r="DV51" s="1">
        <v>1.0461800000000001</v>
      </c>
      <c r="DW51" s="1">
        <v>0.95767000000000002</v>
      </c>
      <c r="DX51" s="1">
        <v>0.95090399999999997</v>
      </c>
      <c r="DY51" s="1">
        <v>0.96122600000000002</v>
      </c>
      <c r="DZ51" s="1">
        <v>0.70125400000000004</v>
      </c>
      <c r="EA51" s="1">
        <v>0.59296700000000002</v>
      </c>
      <c r="EB51" s="1">
        <v>0.92579500000000003</v>
      </c>
      <c r="EC51" s="1">
        <v>0.95616699999999999</v>
      </c>
      <c r="ED51" s="1">
        <v>0.94304200000000005</v>
      </c>
      <c r="EE51" s="1">
        <v>0.9738</v>
      </c>
      <c r="EF51" s="1">
        <v>0.96616100000000005</v>
      </c>
      <c r="EG51" s="1">
        <v>0.46391900000000003</v>
      </c>
      <c r="EH51" s="1">
        <v>0.96953699999999998</v>
      </c>
      <c r="EI51" s="1">
        <v>0.93555299999999997</v>
      </c>
      <c r="EJ51" s="1">
        <v>0.32448100000000002</v>
      </c>
      <c r="EK51" s="1">
        <v>0.91268800000000005</v>
      </c>
      <c r="EL51" s="1">
        <v>0.99908600000000003</v>
      </c>
      <c r="EM51" s="1">
        <v>1.1968700000000001</v>
      </c>
      <c r="EN51" s="1">
        <v>1.05444</v>
      </c>
      <c r="EO51" s="1">
        <v>1.02739</v>
      </c>
      <c r="EP51" s="1">
        <v>1.03847</v>
      </c>
      <c r="EQ51" s="1">
        <v>1.0120800000000001</v>
      </c>
      <c r="ER51" s="1">
        <v>1.0140100000000001</v>
      </c>
      <c r="ES51" s="1">
        <v>1.2801400000000001</v>
      </c>
      <c r="ET51" s="1">
        <v>1.02098</v>
      </c>
      <c r="EU51" s="1">
        <v>0.99394099999999996</v>
      </c>
      <c r="EV51" s="1">
        <v>1.4915499999999999</v>
      </c>
      <c r="EW51" s="1">
        <v>0.98297500000000004</v>
      </c>
      <c r="EX51" s="1">
        <v>2.3757700000000001E-3</v>
      </c>
      <c r="EY51" s="1">
        <v>6.7731600000000003E-3</v>
      </c>
      <c r="EZ51" s="1">
        <v>1.53685E-2</v>
      </c>
      <c r="FA51" s="1">
        <v>4.01129E-2</v>
      </c>
      <c r="FB51" s="1">
        <v>2.5239999999999999E-2</v>
      </c>
      <c r="FC51" s="1">
        <v>5.3129700000000001E-5</v>
      </c>
      <c r="FD51" s="1">
        <v>6.93431E-3</v>
      </c>
      <c r="FE51" s="1">
        <v>3.4940599999999998E-3</v>
      </c>
      <c r="FF51" s="1">
        <v>0</v>
      </c>
      <c r="FG51" s="1">
        <v>7.43146E-3</v>
      </c>
      <c r="FH51" s="1">
        <v>1.73839E-3</v>
      </c>
      <c r="FI51" s="1">
        <v>3.86588E-2</v>
      </c>
      <c r="FJ51" s="1">
        <v>1.40924E-3</v>
      </c>
      <c r="FK51" s="1">
        <v>9.21472E-4</v>
      </c>
      <c r="FL51" s="1">
        <v>1.1429099999999999E-2</v>
      </c>
      <c r="FM51" s="1">
        <v>1.8539300000000002E-2</v>
      </c>
      <c r="FN51" s="1">
        <v>1.47601E-2</v>
      </c>
      <c r="FO51" s="1">
        <v>2.5954899999999999E-2</v>
      </c>
      <c r="FP51" s="1">
        <v>2.2461200000000001E-2</v>
      </c>
      <c r="FQ51" s="1">
        <v>5.6553899999999999E-4</v>
      </c>
      <c r="FR51" s="1">
        <v>3.06985E-2</v>
      </c>
      <c r="FS51" s="1">
        <v>9.2294500000000002E-3</v>
      </c>
      <c r="FT51" s="1">
        <v>3.2508999999999999E-4</v>
      </c>
      <c r="FU51" s="1">
        <v>7.4175100000000004E-3</v>
      </c>
      <c r="FV51" s="1">
        <v>0.99838899999999997</v>
      </c>
      <c r="FW51" s="1">
        <v>1.0014099999999999</v>
      </c>
      <c r="FX51" s="1">
        <v>0.98814999999999997</v>
      </c>
      <c r="FY51" s="1">
        <v>0.96348699999999998</v>
      </c>
      <c r="FZ51" s="1">
        <v>0.97775999999999996</v>
      </c>
      <c r="GA51" s="1">
        <v>1.0027200000000001</v>
      </c>
      <c r="GB51" s="1">
        <v>0.99601399999999995</v>
      </c>
      <c r="GC51" s="1">
        <v>0.99990500000000004</v>
      </c>
      <c r="GD51" s="1">
        <v>1.00864</v>
      </c>
      <c r="GE51" s="1">
        <v>0.99094099999999996</v>
      </c>
      <c r="GF51" s="1">
        <v>1.0033399999999999</v>
      </c>
      <c r="GG51" s="1">
        <v>0.96130499999999997</v>
      </c>
      <c r="GH51" s="1">
        <v>0.95440899999999995</v>
      </c>
      <c r="GI51" s="1">
        <v>1.14202</v>
      </c>
      <c r="GJ51" s="1">
        <v>1.06443</v>
      </c>
      <c r="GK51" s="1">
        <v>1.0341800000000001</v>
      </c>
      <c r="GL51" s="1">
        <v>1.07212</v>
      </c>
      <c r="GM51" s="1">
        <v>1.03241</v>
      </c>
      <c r="GN51" s="1">
        <v>1.0070600000000001</v>
      </c>
      <c r="GO51" s="1">
        <v>1.2239599999999999</v>
      </c>
      <c r="GP51" s="1">
        <v>1.0363100000000001</v>
      </c>
      <c r="GQ51" s="1">
        <v>0.93626799999999999</v>
      </c>
      <c r="GR51" s="1">
        <v>1.4154</v>
      </c>
      <c r="GS51" s="1">
        <v>0.90324400000000005</v>
      </c>
    </row>
    <row r="52" spans="1:201" x14ac:dyDescent="0.2">
      <c r="A52">
        <v>38</v>
      </c>
      <c r="B52" t="s">
        <v>225</v>
      </c>
      <c r="C52" s="2">
        <v>35.868499999999997</v>
      </c>
      <c r="D52" s="2">
        <v>9.4497700000000004E-2</v>
      </c>
      <c r="E52" s="2">
        <v>1.09E-2</v>
      </c>
      <c r="F52" s="2">
        <v>2.2912700000000002E-3</v>
      </c>
      <c r="G52" s="2">
        <v>1.60881E-6</v>
      </c>
      <c r="H52" s="2">
        <v>31.212599999999998</v>
      </c>
      <c r="I52" s="2">
        <v>0.113237</v>
      </c>
      <c r="J52" s="2">
        <v>0.14141899999999999</v>
      </c>
      <c r="K52" s="2">
        <v>1.3718200000000001E-6</v>
      </c>
      <c r="L52" s="2">
        <v>32.747599999999998</v>
      </c>
      <c r="M52" s="2">
        <v>1.67479E-3</v>
      </c>
      <c r="N52" s="2">
        <v>2.94313E-3</v>
      </c>
      <c r="O52" s="2">
        <v>100.196</v>
      </c>
      <c r="P52" s="1"/>
      <c r="Q52" s="3">
        <v>3.01938</v>
      </c>
      <c r="R52" s="3">
        <v>9.3752200000000001E-3</v>
      </c>
      <c r="S52" s="3">
        <v>6.9028799999999995E-4</v>
      </c>
      <c r="T52" s="3">
        <v>1.52495E-4</v>
      </c>
      <c r="U52" s="3">
        <v>1.08581E-7</v>
      </c>
      <c r="V52" s="3">
        <v>1.9772099999999999</v>
      </c>
      <c r="W52" s="3">
        <v>8.0738400000000005E-3</v>
      </c>
      <c r="X52" s="3">
        <v>1.7746899999999999E-2</v>
      </c>
      <c r="Y52" s="3">
        <v>9.2893400000000005E-8</v>
      </c>
      <c r="Z52" s="3">
        <v>2.95363</v>
      </c>
      <c r="AA52" s="3">
        <v>2.7334499999999998E-4</v>
      </c>
      <c r="AB52" s="3">
        <v>3.1606199999999998E-4</v>
      </c>
      <c r="AC52" s="3">
        <v>7.9868499999999996</v>
      </c>
      <c r="AD52" s="1"/>
      <c r="AE52" s="4">
        <v>3.8357600000000001E-3</v>
      </c>
      <c r="AF52" s="4">
        <v>9.2061000000000004E-2</v>
      </c>
      <c r="AG52" s="4">
        <v>1.3826099999999999</v>
      </c>
      <c r="AH52" s="4">
        <v>6.5351400000000002</v>
      </c>
      <c r="AI52" s="4">
        <v>0</v>
      </c>
      <c r="AJ52" s="4">
        <v>4.1195399999999997E-3</v>
      </c>
      <c r="AK52" s="4">
        <v>0.14949299999999999</v>
      </c>
      <c r="AL52" s="4">
        <v>7.0285799999999996E-2</v>
      </c>
      <c r="AM52" s="4">
        <v>0</v>
      </c>
      <c r="AN52" s="4">
        <v>3.14117E-3</v>
      </c>
      <c r="AO52" s="4">
        <v>5.8768399999999996</v>
      </c>
      <c r="AP52" s="4">
        <v>1.9213</v>
      </c>
      <c r="AQ52" s="4"/>
      <c r="AR52" s="5">
        <v>485.303</v>
      </c>
      <c r="AS52" s="5">
        <v>183.602</v>
      </c>
      <c r="AT52" s="5">
        <v>247.054</v>
      </c>
      <c r="AU52" s="5">
        <v>97.643600000000006</v>
      </c>
      <c r="AV52" s="5">
        <v>90.868700000000004</v>
      </c>
      <c r="AW52" s="5">
        <v>264.411</v>
      </c>
      <c r="AX52" s="5">
        <v>123.501</v>
      </c>
      <c r="AY52" s="5">
        <v>130.52799999999999</v>
      </c>
      <c r="AZ52" s="5">
        <v>186.84200000000001</v>
      </c>
      <c r="BA52" s="5">
        <v>263.39699999999999</v>
      </c>
      <c r="BB52" s="5">
        <v>87.832800000000006</v>
      </c>
      <c r="BC52" s="5">
        <v>143.11799999999999</v>
      </c>
      <c r="BD52" s="4"/>
      <c r="BE52" s="4">
        <v>5.0432299999999999E-2</v>
      </c>
      <c r="BF52" s="4">
        <v>2.2520800000000001E-2</v>
      </c>
      <c r="BG52" s="4">
        <v>4.4881299999999999E-2</v>
      </c>
      <c r="BH52" s="4">
        <v>4.4745500000000001E-2</v>
      </c>
      <c r="BI52" s="4">
        <v>5.2494600000000002E-2</v>
      </c>
      <c r="BJ52" s="4">
        <v>5.4862300000000003E-2</v>
      </c>
      <c r="BK52" s="4">
        <v>4.4368299999999999E-2</v>
      </c>
      <c r="BL52" s="4">
        <v>2.2777800000000001E-2</v>
      </c>
      <c r="BM52" s="4">
        <v>3.7968399999999999E-2</v>
      </c>
      <c r="BN52" s="4">
        <v>3.3622399999999997E-2</v>
      </c>
      <c r="BO52" s="4">
        <v>2.94203E-2</v>
      </c>
      <c r="BP52" s="4">
        <v>1.6848599999999998E-2</v>
      </c>
      <c r="BR52" s="1">
        <v>345158</v>
      </c>
      <c r="BS52" s="1">
        <v>770.4</v>
      </c>
      <c r="BT52" s="1">
        <v>60</v>
      </c>
      <c r="BU52" s="1">
        <v>5</v>
      </c>
      <c r="BV52" s="1">
        <v>-65</v>
      </c>
      <c r="BW52" s="1">
        <v>150430</v>
      </c>
      <c r="BX52" s="1">
        <v>315.2</v>
      </c>
      <c r="BY52" s="1">
        <v>810.4</v>
      </c>
      <c r="BZ52" s="1">
        <v>-30</v>
      </c>
      <c r="CA52" s="1">
        <v>256543</v>
      </c>
      <c r="CB52" s="1">
        <v>5</v>
      </c>
      <c r="CC52" s="1">
        <v>25</v>
      </c>
      <c r="CD52" s="1">
        <v>2615.5700000000002</v>
      </c>
      <c r="CE52" s="1">
        <v>1123.0999999999999</v>
      </c>
      <c r="CF52" s="1">
        <v>2033.5</v>
      </c>
      <c r="CG52" s="1">
        <v>317.64999999999998</v>
      </c>
      <c r="CH52" s="1">
        <v>275.10000000000002</v>
      </c>
      <c r="CI52" s="1">
        <v>1552.85</v>
      </c>
      <c r="CJ52" s="1">
        <v>508.15800000000002</v>
      </c>
      <c r="CK52" s="1">
        <v>567.63300000000004</v>
      </c>
      <c r="CL52" s="1">
        <v>2326.16</v>
      </c>
      <c r="CM52" s="1">
        <v>1540.96</v>
      </c>
      <c r="CN52" s="1">
        <v>342.7</v>
      </c>
      <c r="CO52" s="1">
        <v>909.88900000000001</v>
      </c>
      <c r="CP52" s="1">
        <v>0.74110799999999999</v>
      </c>
      <c r="CQ52" s="1">
        <v>2.2685499999999998E-3</v>
      </c>
      <c r="CR52" s="1">
        <v>1.0127E-4</v>
      </c>
      <c r="CS52" s="1">
        <v>2.1656300000000001E-5</v>
      </c>
      <c r="CT52" s="1">
        <v>-3.4334200000000001E-4</v>
      </c>
      <c r="CU52" s="1">
        <v>0.37487599999999999</v>
      </c>
      <c r="CV52" s="1">
        <v>2.4245199999999999E-3</v>
      </c>
      <c r="CW52" s="1">
        <v>2.34732E-3</v>
      </c>
      <c r="CX52" s="1">
        <v>-7.9300000000000003E-5</v>
      </c>
      <c r="CY52" s="1">
        <v>1.34931</v>
      </c>
      <c r="CZ52" s="1">
        <v>1.00603E-4</v>
      </c>
      <c r="DA52" s="1">
        <v>2.1717000000000001E-4</v>
      </c>
      <c r="DB52" s="1">
        <v>17.5717</v>
      </c>
      <c r="DC52" s="1">
        <v>4.3578899999999997E-2</v>
      </c>
      <c r="DD52" s="1">
        <v>6.0316600000000003E-3</v>
      </c>
      <c r="DE52" s="1">
        <v>1.48172E-3</v>
      </c>
      <c r="DF52" s="1">
        <v>9.9999999999999995E-7</v>
      </c>
      <c r="DG52" s="1">
        <v>20.523299999999999</v>
      </c>
      <c r="DH52" s="1">
        <v>8.47855E-2</v>
      </c>
      <c r="DI52" s="1">
        <v>6.9644899999999996E-2</v>
      </c>
      <c r="DJ52" s="1">
        <v>9.9999999999999995E-7</v>
      </c>
      <c r="DK52" s="1">
        <v>24.7867</v>
      </c>
      <c r="DL52" s="1">
        <v>8.7695899999999996E-4</v>
      </c>
      <c r="DM52" s="1">
        <v>2.6907300000000001E-3</v>
      </c>
      <c r="DN52" s="1">
        <v>0.95972999999999997</v>
      </c>
      <c r="DO52" s="1">
        <v>0.96234600000000003</v>
      </c>
      <c r="DP52" s="1">
        <v>1.03748</v>
      </c>
      <c r="DQ52" s="1">
        <v>1.0666500000000001</v>
      </c>
      <c r="DR52" s="1">
        <v>1.0746899999999999</v>
      </c>
      <c r="DS52" s="1">
        <v>1.04762</v>
      </c>
      <c r="DT52" s="1">
        <v>1.0233000000000001</v>
      </c>
      <c r="DU52" s="1">
        <v>0.96082000000000001</v>
      </c>
      <c r="DV52" s="1">
        <v>1.0471999999999999</v>
      </c>
      <c r="DW52" s="1">
        <v>0.95853100000000002</v>
      </c>
      <c r="DX52" s="1">
        <v>0.95172100000000004</v>
      </c>
      <c r="DY52" s="1">
        <v>0.96208499999999997</v>
      </c>
      <c r="DZ52" s="1">
        <v>0.70351699999999995</v>
      </c>
      <c r="EA52" s="1">
        <v>0.59587400000000001</v>
      </c>
      <c r="EB52" s="1">
        <v>0.92482600000000004</v>
      </c>
      <c r="EC52" s="1">
        <v>0.95557199999999998</v>
      </c>
      <c r="ED52" s="1">
        <v>0.94227799999999995</v>
      </c>
      <c r="EE52" s="1">
        <v>0.973445</v>
      </c>
      <c r="EF52" s="1">
        <v>0.96570999999999996</v>
      </c>
      <c r="EG52" s="1">
        <v>0.46591399999999999</v>
      </c>
      <c r="EH52" s="1">
        <v>0.96978399999999998</v>
      </c>
      <c r="EI52" s="1">
        <v>0.93578399999999995</v>
      </c>
      <c r="EJ52" s="1">
        <v>0.32619599999999999</v>
      </c>
      <c r="EK52" s="1">
        <v>0.91300000000000003</v>
      </c>
      <c r="EL52" s="1">
        <v>0.99587300000000001</v>
      </c>
      <c r="EM52" s="1">
        <v>1.19103</v>
      </c>
      <c r="EN52" s="1">
        <v>1.0555399999999999</v>
      </c>
      <c r="EO52" s="1">
        <v>1.02803</v>
      </c>
      <c r="EP52" s="1">
        <v>1.03931</v>
      </c>
      <c r="EQ52" s="1">
        <v>1.0124500000000001</v>
      </c>
      <c r="ER52" s="1">
        <v>1.01448</v>
      </c>
      <c r="ES52" s="1">
        <v>1.2746599999999999</v>
      </c>
      <c r="ET52" s="1">
        <v>1.0207200000000001</v>
      </c>
      <c r="EU52" s="1">
        <v>0.99369600000000002</v>
      </c>
      <c r="EV52" s="1">
        <v>1.4837100000000001</v>
      </c>
      <c r="EW52" s="1">
        <v>0.98263900000000004</v>
      </c>
      <c r="EX52" s="1">
        <v>2.44268E-3</v>
      </c>
      <c r="EY52" s="1">
        <v>6.9045799999999996E-3</v>
      </c>
      <c r="EZ52" s="1">
        <v>1.4609199999999999E-2</v>
      </c>
      <c r="FA52" s="1">
        <v>3.8793099999999997E-2</v>
      </c>
      <c r="FB52" s="1">
        <v>2.3994000000000001E-2</v>
      </c>
      <c r="FC52" s="1">
        <v>1.7911400000000001E-9</v>
      </c>
      <c r="FD52" s="1">
        <v>6.7293700000000001E-3</v>
      </c>
      <c r="FE52" s="1">
        <v>3.5674499999999998E-3</v>
      </c>
      <c r="FF52" s="1">
        <v>0</v>
      </c>
      <c r="FG52" s="1">
        <v>7.0988700000000002E-3</v>
      </c>
      <c r="FH52" s="1">
        <v>1.7465200000000001E-3</v>
      </c>
      <c r="FI52" s="1">
        <v>3.9594699999999997E-2</v>
      </c>
      <c r="FJ52" s="1">
        <v>1.4138200000000001E-3</v>
      </c>
      <c r="FK52" s="1">
        <v>9.2602799999999996E-4</v>
      </c>
      <c r="FL52" s="1">
        <v>1.1270799999999999E-2</v>
      </c>
      <c r="FM52" s="1">
        <v>1.8348099999999999E-2</v>
      </c>
      <c r="FN52" s="1">
        <v>1.45764E-2</v>
      </c>
      <c r="FO52" s="1">
        <v>2.58438E-2</v>
      </c>
      <c r="FP52" s="1">
        <v>2.2308499999999998E-2</v>
      </c>
      <c r="FQ52" s="1">
        <v>5.6737400000000005E-4</v>
      </c>
      <c r="FR52" s="1">
        <v>3.0853700000000001E-2</v>
      </c>
      <c r="FS52" s="1">
        <v>9.1639400000000006E-3</v>
      </c>
      <c r="FT52" s="1">
        <v>3.2606600000000002E-4</v>
      </c>
      <c r="FU52" s="1">
        <v>7.3836099999999997E-3</v>
      </c>
      <c r="FV52" s="1">
        <v>0.99831800000000004</v>
      </c>
      <c r="FW52" s="1">
        <v>1.0012799999999999</v>
      </c>
      <c r="FX52" s="1">
        <v>0.98903399999999997</v>
      </c>
      <c r="FY52" s="1">
        <v>0.96486499999999997</v>
      </c>
      <c r="FZ52" s="1">
        <v>0.97910600000000003</v>
      </c>
      <c r="GA52" s="1">
        <v>1.00288</v>
      </c>
      <c r="GB52" s="1">
        <v>0.99636000000000002</v>
      </c>
      <c r="GC52" s="1">
        <v>0.99983</v>
      </c>
      <c r="GD52" s="1">
        <v>1.0084900000000001</v>
      </c>
      <c r="GE52" s="1">
        <v>0.99132900000000002</v>
      </c>
      <c r="GF52" s="1">
        <v>1.0033300000000001</v>
      </c>
      <c r="GG52" s="1">
        <v>0.96047700000000003</v>
      </c>
      <c r="GH52" s="1">
        <v>0.95209699999999997</v>
      </c>
      <c r="GI52" s="1">
        <v>1.13727</v>
      </c>
      <c r="GJ52" s="1">
        <v>1.0674699999999999</v>
      </c>
      <c r="GK52" s="1">
        <v>1.0372699999999999</v>
      </c>
      <c r="GL52" s="1">
        <v>1.0754600000000001</v>
      </c>
      <c r="GM52" s="1">
        <v>1.0339400000000001</v>
      </c>
      <c r="GN52" s="1">
        <v>1.0088299999999999</v>
      </c>
      <c r="GO52" s="1">
        <v>1.21967</v>
      </c>
      <c r="GP52" s="1">
        <v>1.03691</v>
      </c>
      <c r="GQ52" s="1">
        <v>0.93724700000000005</v>
      </c>
      <c r="GR52" s="1">
        <v>1.40916</v>
      </c>
      <c r="GS52" s="1">
        <v>0.90296299999999996</v>
      </c>
    </row>
    <row r="59" spans="1:201" x14ac:dyDescent="0.2">
      <c r="B59" s="18" t="s">
        <v>349</v>
      </c>
      <c r="C59" s="18" t="s">
        <v>344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1:201" x14ac:dyDescent="0.2">
      <c r="B60" s="18" t="s">
        <v>345</v>
      </c>
      <c r="C60" s="18" t="s">
        <v>346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1:201" x14ac:dyDescent="0.2">
      <c r="B61" s="18" t="s">
        <v>347</v>
      </c>
      <c r="C61" s="18" t="s">
        <v>348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  <row r="62" spans="1:201" x14ac:dyDescent="0.2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</row>
    <row r="63" spans="1:201" x14ac:dyDescent="0.2">
      <c r="B63" s="18" t="s">
        <v>118</v>
      </c>
      <c r="C63" s="18">
        <v>1</v>
      </c>
      <c r="D63" s="18" t="s">
        <v>119</v>
      </c>
      <c r="E63" s="18">
        <v>14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</row>
    <row r="64" spans="1:201" x14ac:dyDescent="0.2">
      <c r="B64" s="18" t="s">
        <v>120</v>
      </c>
      <c r="C64" s="18">
        <v>1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2:15" x14ac:dyDescent="0.2">
      <c r="B65" s="18" t="s">
        <v>121</v>
      </c>
      <c r="C65" s="18">
        <v>15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2:15" x14ac:dyDescent="0.2">
      <c r="B66" s="18" t="s">
        <v>122</v>
      </c>
      <c r="C66" s="18">
        <v>196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2:15" x14ac:dyDescent="0.2">
      <c r="B67" s="18" t="s">
        <v>123</v>
      </c>
      <c r="C67" s="18" t="s">
        <v>124</v>
      </c>
      <c r="D67" s="18" t="s">
        <v>125</v>
      </c>
      <c r="E67" s="18" t="s">
        <v>126</v>
      </c>
      <c r="F67" s="18">
        <v>122142</v>
      </c>
      <c r="G67" s="18"/>
      <c r="H67" s="18"/>
      <c r="I67" s="18"/>
      <c r="J67" s="18"/>
      <c r="K67" s="18"/>
      <c r="L67" s="18"/>
      <c r="M67" s="18"/>
      <c r="N67" s="18"/>
      <c r="O67" s="18"/>
    </row>
    <row r="68" spans="2:15" x14ac:dyDescent="0.2">
      <c r="B68" s="18" t="s">
        <v>127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</row>
    <row r="69" spans="2:15" x14ac:dyDescent="0.2">
      <c r="B69" s="18" t="s">
        <v>128</v>
      </c>
      <c r="C69" s="18" t="s">
        <v>129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</row>
    <row r="70" spans="2:15" x14ac:dyDescent="0.2">
      <c r="B70" s="19" t="s">
        <v>130</v>
      </c>
      <c r="C70" s="19" t="s">
        <v>131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</row>
    <row r="71" spans="2:15" x14ac:dyDescent="0.2">
      <c r="B71" s="18">
        <v>8</v>
      </c>
      <c r="C71" s="18">
        <v>44.42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</row>
    <row r="72" spans="2:15" x14ac:dyDescent="0.2">
      <c r="B72" s="18">
        <v>11</v>
      </c>
      <c r="C72" s="18">
        <v>0.94199999999999995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</row>
    <row r="73" spans="2:15" x14ac:dyDescent="0.2">
      <c r="B73" s="18">
        <v>12</v>
      </c>
      <c r="C73" s="18">
        <v>10.039999999999999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</row>
    <row r="74" spans="2:15" x14ac:dyDescent="0.2">
      <c r="B74" s="18">
        <v>13</v>
      </c>
      <c r="C74" s="18">
        <v>4.62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</row>
    <row r="75" spans="2:15" x14ac:dyDescent="0.2">
      <c r="B75" s="18">
        <v>14</v>
      </c>
      <c r="C75" s="18">
        <v>23.71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</row>
    <row r="76" spans="2:15" x14ac:dyDescent="0.2">
      <c r="B76" s="18">
        <v>20</v>
      </c>
      <c r="C76" s="18">
        <v>11.305999999999999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</row>
    <row r="77" spans="2:15" x14ac:dyDescent="0.2">
      <c r="B77" s="18">
        <v>22</v>
      </c>
      <c r="C77" s="18">
        <v>0.44400000000000001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</row>
    <row r="78" spans="2:15" x14ac:dyDescent="0.2">
      <c r="B78" s="18">
        <v>25</v>
      </c>
      <c r="C78" s="18">
        <v>0.1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</row>
    <row r="79" spans="2:15" x14ac:dyDescent="0.2">
      <c r="B79" s="18">
        <v>26</v>
      </c>
      <c r="C79" s="18">
        <v>4.93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</row>
    <row r="80" spans="2:15" x14ac:dyDescent="0.2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</row>
    <row r="81" spans="2:15" x14ac:dyDescent="0.2">
      <c r="B81" s="18" t="s">
        <v>118</v>
      </c>
      <c r="C81" s="18">
        <v>2</v>
      </c>
      <c r="D81" s="18" t="s">
        <v>119</v>
      </c>
      <c r="E81" s="18">
        <v>13</v>
      </c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2:15" x14ac:dyDescent="0.2">
      <c r="B82" s="18" t="s">
        <v>120</v>
      </c>
      <c r="C82" s="18">
        <v>1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</row>
    <row r="83" spans="2:15" x14ac:dyDescent="0.2">
      <c r="B83" s="18" t="s">
        <v>121</v>
      </c>
      <c r="C83" s="18">
        <v>15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</row>
    <row r="84" spans="2:15" x14ac:dyDescent="0.2">
      <c r="B84" s="18" t="s">
        <v>122</v>
      </c>
      <c r="C84" s="18">
        <v>465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</row>
    <row r="85" spans="2:15" x14ac:dyDescent="0.2">
      <c r="B85" s="18" t="s">
        <v>132</v>
      </c>
      <c r="C85" s="18" t="s">
        <v>133</v>
      </c>
      <c r="D85" s="18" t="s">
        <v>134</v>
      </c>
      <c r="E85" s="18" t="s">
        <v>135</v>
      </c>
      <c r="F85" s="18" t="s">
        <v>136</v>
      </c>
      <c r="G85" s="18"/>
      <c r="H85" s="18"/>
      <c r="I85" s="18"/>
      <c r="J85" s="18"/>
      <c r="K85" s="18"/>
      <c r="L85" s="18"/>
      <c r="M85" s="18"/>
      <c r="N85" s="18"/>
      <c r="O85" s="18"/>
    </row>
    <row r="86" spans="2:15" x14ac:dyDescent="0.2">
      <c r="B86" s="18" t="s">
        <v>127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</row>
    <row r="87" spans="2:15" x14ac:dyDescent="0.2">
      <c r="B87" s="18" t="s">
        <v>128</v>
      </c>
      <c r="C87" s="18" t="s">
        <v>129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</row>
    <row r="88" spans="2:15" x14ac:dyDescent="0.2">
      <c r="B88" s="19" t="s">
        <v>130</v>
      </c>
      <c r="C88" s="19" t="s">
        <v>131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spans="2:15" x14ac:dyDescent="0.2">
      <c r="B89" s="18">
        <v>8</v>
      </c>
      <c r="C89" s="18">
        <v>46.06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</row>
    <row r="90" spans="2:15" x14ac:dyDescent="0.2">
      <c r="B90" s="18">
        <v>11</v>
      </c>
      <c r="C90" s="18">
        <v>0.16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</row>
    <row r="91" spans="2:15" x14ac:dyDescent="0.2">
      <c r="B91" s="18">
        <v>13</v>
      </c>
      <c r="C91" s="18">
        <v>19.21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</row>
    <row r="92" spans="2:15" x14ac:dyDescent="0.2">
      <c r="B92" s="18">
        <v>14</v>
      </c>
      <c r="C92" s="18">
        <v>20.43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  <row r="93" spans="2:15" x14ac:dyDescent="0.2">
      <c r="B93" s="18">
        <v>19</v>
      </c>
      <c r="C93" s="18">
        <v>8.0000000000000002E-3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</row>
    <row r="94" spans="2:15" x14ac:dyDescent="0.2">
      <c r="B94" s="18">
        <v>20</v>
      </c>
      <c r="C94" s="18">
        <v>14.08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</row>
    <row r="95" spans="2:15" x14ac:dyDescent="0.2">
      <c r="B95" s="18">
        <v>26</v>
      </c>
      <c r="C95" s="18">
        <v>5.3999999999999999E-2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</row>
    <row r="96" spans="2:15" x14ac:dyDescent="0.2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</row>
    <row r="97" spans="2:15" x14ac:dyDescent="0.2">
      <c r="B97" s="18" t="s">
        <v>118</v>
      </c>
      <c r="C97" s="18">
        <v>3</v>
      </c>
      <c r="D97" s="18" t="s">
        <v>119</v>
      </c>
      <c r="E97" s="18">
        <v>22</v>
      </c>
      <c r="F97" s="18"/>
      <c r="G97" s="18"/>
      <c r="H97" s="18"/>
      <c r="I97" s="18"/>
      <c r="J97" s="18"/>
      <c r="K97" s="18"/>
      <c r="L97" s="18"/>
      <c r="M97" s="18"/>
      <c r="N97" s="18"/>
      <c r="O97" s="18"/>
    </row>
    <row r="98" spans="2:15" x14ac:dyDescent="0.2">
      <c r="B98" s="18" t="s">
        <v>120</v>
      </c>
      <c r="C98" s="18">
        <v>1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</row>
    <row r="99" spans="2:15" x14ac:dyDescent="0.2">
      <c r="B99" s="18" t="s">
        <v>121</v>
      </c>
      <c r="C99" s="18">
        <v>15</v>
      </c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</row>
    <row r="100" spans="2:15" x14ac:dyDescent="0.2">
      <c r="B100" s="18" t="s">
        <v>122</v>
      </c>
      <c r="C100" s="18">
        <v>208</v>
      </c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</row>
    <row r="101" spans="2:15" x14ac:dyDescent="0.2">
      <c r="B101" s="18" t="s">
        <v>137</v>
      </c>
      <c r="C101" s="18" t="s">
        <v>138</v>
      </c>
      <c r="D101" s="18" t="s">
        <v>126</v>
      </c>
      <c r="E101" s="18">
        <v>120812</v>
      </c>
      <c r="F101" s="18" t="s">
        <v>139</v>
      </c>
      <c r="G101" s="18" t="s">
        <v>140</v>
      </c>
      <c r="H101" s="18"/>
      <c r="I101" s="18"/>
      <c r="J101" s="18"/>
      <c r="K101" s="18"/>
      <c r="L101" s="18"/>
      <c r="M101" s="18"/>
      <c r="N101" s="18"/>
      <c r="O101" s="18"/>
    </row>
    <row r="102" spans="2:15" x14ac:dyDescent="0.2">
      <c r="B102" s="18" t="s">
        <v>127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</row>
    <row r="103" spans="2:15" x14ac:dyDescent="0.2">
      <c r="B103" s="18" t="s">
        <v>128</v>
      </c>
      <c r="C103" s="18" t="s">
        <v>129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</row>
    <row r="104" spans="2:15" x14ac:dyDescent="0.2">
      <c r="B104" s="19" t="s">
        <v>130</v>
      </c>
      <c r="C104" s="19" t="s">
        <v>131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</row>
    <row r="105" spans="2:15" x14ac:dyDescent="0.2">
      <c r="B105" s="18">
        <v>8</v>
      </c>
      <c r="C105" s="18">
        <v>40.01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</row>
    <row r="106" spans="2:15" x14ac:dyDescent="0.2">
      <c r="B106" s="18">
        <v>13</v>
      </c>
      <c r="C106" s="18">
        <v>7.0000000000000001E-3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</row>
    <row r="107" spans="2:15" x14ac:dyDescent="0.2">
      <c r="B107" s="18">
        <v>22</v>
      </c>
      <c r="C107" s="18">
        <v>59.56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</row>
    <row r="108" spans="2:15" x14ac:dyDescent="0.2">
      <c r="B108" s="18">
        <v>24</v>
      </c>
      <c r="C108" s="18">
        <v>0.15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</row>
    <row r="109" spans="2:15" x14ac:dyDescent="0.2">
      <c r="B109" s="18">
        <v>26</v>
      </c>
      <c r="C109" s="18">
        <v>0.19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</row>
    <row r="110" spans="2:15" x14ac:dyDescent="0.2">
      <c r="B110" s="18">
        <v>41</v>
      </c>
      <c r="C110" s="18">
        <v>0.09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</row>
    <row r="111" spans="2:15" x14ac:dyDescent="0.2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</row>
    <row r="112" spans="2:15" x14ac:dyDescent="0.2">
      <c r="B112" s="18" t="s">
        <v>118</v>
      </c>
      <c r="C112" s="18">
        <v>4</v>
      </c>
      <c r="D112" s="18" t="s">
        <v>119</v>
      </c>
      <c r="E112" s="18">
        <v>24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</row>
    <row r="113" spans="2:15" x14ac:dyDescent="0.2">
      <c r="B113" s="18" t="s">
        <v>120</v>
      </c>
      <c r="C113" s="18">
        <v>1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</row>
    <row r="114" spans="2:15" x14ac:dyDescent="0.2">
      <c r="B114" s="18" t="s">
        <v>121</v>
      </c>
      <c r="C114" s="18">
        <v>15</v>
      </c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</row>
    <row r="115" spans="2:15" x14ac:dyDescent="0.2">
      <c r="B115" s="18" t="s">
        <v>122</v>
      </c>
      <c r="C115" s="18">
        <v>417</v>
      </c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2:15" x14ac:dyDescent="0.2">
      <c r="B116" s="18" t="s">
        <v>141</v>
      </c>
      <c r="C116" s="18" t="s">
        <v>142</v>
      </c>
      <c r="D116" s="18" t="s">
        <v>27</v>
      </c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2:15" x14ac:dyDescent="0.2">
      <c r="B117" s="18" t="s">
        <v>127</v>
      </c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2:15" x14ac:dyDescent="0.2">
      <c r="B118" s="18" t="s">
        <v>128</v>
      </c>
      <c r="C118" s="18" t="s">
        <v>129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2:15" x14ac:dyDescent="0.2">
      <c r="B119" s="19" t="s">
        <v>130</v>
      </c>
      <c r="C119" s="19" t="s">
        <v>131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2:15" x14ac:dyDescent="0.2">
      <c r="B120" s="18">
        <v>8</v>
      </c>
      <c r="C120" s="18">
        <v>31.58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2:15" x14ac:dyDescent="0.2">
      <c r="B121" s="18">
        <v>24</v>
      </c>
      <c r="C121" s="18">
        <v>68.42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  <row r="122" spans="2:15" x14ac:dyDescent="0.2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</row>
    <row r="123" spans="2:15" x14ac:dyDescent="0.2">
      <c r="B123" s="18" t="s">
        <v>118</v>
      </c>
      <c r="C123" s="18">
        <v>5</v>
      </c>
      <c r="D123" s="18" t="s">
        <v>119</v>
      </c>
      <c r="E123" s="18">
        <v>23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18"/>
    </row>
    <row r="124" spans="2:15" x14ac:dyDescent="0.2">
      <c r="B124" s="18" t="s">
        <v>120</v>
      </c>
      <c r="C124" s="18">
        <v>1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</row>
    <row r="125" spans="2:15" x14ac:dyDescent="0.2">
      <c r="B125" s="18" t="s">
        <v>121</v>
      </c>
      <c r="C125" s="18">
        <v>15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</row>
    <row r="126" spans="2:15" x14ac:dyDescent="0.2">
      <c r="B126" s="18" t="s">
        <v>122</v>
      </c>
      <c r="C126" s="18">
        <v>403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</row>
    <row r="127" spans="2:15" x14ac:dyDescent="0.2">
      <c r="B127" s="18" t="s">
        <v>143</v>
      </c>
      <c r="C127" s="18" t="s">
        <v>142</v>
      </c>
      <c r="D127" s="18" t="s">
        <v>28</v>
      </c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</row>
    <row r="128" spans="2:15" x14ac:dyDescent="0.2">
      <c r="B128" s="18" t="s">
        <v>127</v>
      </c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</row>
    <row r="129" spans="2:15" x14ac:dyDescent="0.2">
      <c r="B129" s="18" t="s">
        <v>128</v>
      </c>
      <c r="C129" s="18" t="s">
        <v>129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</row>
    <row r="130" spans="2:15" x14ac:dyDescent="0.2">
      <c r="B130" s="19" t="s">
        <v>130</v>
      </c>
      <c r="C130" s="19" t="s">
        <v>131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</row>
    <row r="131" spans="2:15" x14ac:dyDescent="0.2">
      <c r="B131" s="18">
        <v>8</v>
      </c>
      <c r="C131" s="18">
        <v>32.020000000000003</v>
      </c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</row>
    <row r="132" spans="2:15" x14ac:dyDescent="0.2">
      <c r="B132" s="18">
        <v>23</v>
      </c>
      <c r="C132" s="18">
        <v>67.98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</row>
    <row r="133" spans="2:15" x14ac:dyDescent="0.2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</row>
    <row r="134" spans="2:15" x14ac:dyDescent="0.2">
      <c r="B134" s="18" t="s">
        <v>118</v>
      </c>
      <c r="C134" s="18">
        <v>6</v>
      </c>
      <c r="D134" s="18" t="s">
        <v>119</v>
      </c>
      <c r="E134" s="18">
        <v>26</v>
      </c>
      <c r="F134" s="18"/>
      <c r="G134" s="18"/>
      <c r="H134" s="18"/>
      <c r="I134" s="18"/>
      <c r="J134" s="18"/>
      <c r="K134" s="18"/>
      <c r="L134" s="18"/>
      <c r="M134" s="18"/>
      <c r="N134" s="18"/>
      <c r="O134" s="18"/>
    </row>
    <row r="135" spans="2:15" x14ac:dyDescent="0.2">
      <c r="B135" s="18" t="s">
        <v>120</v>
      </c>
      <c r="C135" s="18">
        <v>1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</row>
    <row r="136" spans="2:15" x14ac:dyDescent="0.2">
      <c r="B136" s="18" t="s">
        <v>121</v>
      </c>
      <c r="C136" s="18">
        <v>15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</row>
    <row r="137" spans="2:15" x14ac:dyDescent="0.2">
      <c r="B137" s="18" t="s">
        <v>122</v>
      </c>
      <c r="C137" s="18">
        <v>9421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</row>
    <row r="138" spans="2:15" x14ac:dyDescent="0.2">
      <c r="B138" s="18" t="s">
        <v>144</v>
      </c>
      <c r="C138" s="18" t="s">
        <v>142</v>
      </c>
      <c r="D138" s="18" t="s">
        <v>145</v>
      </c>
      <c r="E138" s="18" t="s">
        <v>139</v>
      </c>
      <c r="F138" s="18" t="s">
        <v>146</v>
      </c>
      <c r="G138" s="18"/>
      <c r="H138" s="18"/>
      <c r="I138" s="18"/>
      <c r="J138" s="18"/>
      <c r="K138" s="18"/>
      <c r="L138" s="18"/>
      <c r="M138" s="18"/>
      <c r="N138" s="18"/>
      <c r="O138" s="18"/>
    </row>
    <row r="139" spans="2:15" x14ac:dyDescent="0.2">
      <c r="B139" s="18" t="s">
        <v>127</v>
      </c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</row>
    <row r="140" spans="2:15" x14ac:dyDescent="0.2">
      <c r="B140" s="18" t="s">
        <v>128</v>
      </c>
      <c r="C140" s="18" t="s">
        <v>129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</row>
    <row r="141" spans="2:15" x14ac:dyDescent="0.2">
      <c r="B141" s="19" t="s">
        <v>130</v>
      </c>
      <c r="C141" s="19" t="s">
        <v>131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</row>
    <row r="142" spans="2:15" x14ac:dyDescent="0.2">
      <c r="B142" s="18">
        <v>8</v>
      </c>
      <c r="C142" s="18">
        <v>31.416</v>
      </c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</row>
    <row r="143" spans="2:15" x14ac:dyDescent="0.2">
      <c r="B143" s="18">
        <v>12</v>
      </c>
      <c r="C143" s="18">
        <v>2.3E-2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</row>
    <row r="144" spans="2:15" x14ac:dyDescent="0.2">
      <c r="B144" s="18">
        <v>14</v>
      </c>
      <c r="C144" s="18">
        <v>13.787000000000001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  <row r="145" spans="2:15" x14ac:dyDescent="0.2">
      <c r="B145" s="18">
        <v>20</v>
      </c>
      <c r="C145" s="18">
        <v>5.0000000000000001E-3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</row>
    <row r="146" spans="2:15" x14ac:dyDescent="0.2">
      <c r="B146" s="18">
        <v>25</v>
      </c>
      <c r="C146" s="18">
        <v>2.1999999999999999E-2</v>
      </c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</row>
    <row r="147" spans="2:15" x14ac:dyDescent="0.2">
      <c r="B147" s="18">
        <v>26</v>
      </c>
      <c r="C147" s="18">
        <v>54.747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</row>
    <row r="148" spans="2:15" x14ac:dyDescent="0.2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</row>
    <row r="149" spans="2:15" x14ac:dyDescent="0.2">
      <c r="B149" s="18" t="s">
        <v>118</v>
      </c>
      <c r="C149" s="18">
        <v>7</v>
      </c>
      <c r="D149" s="18" t="s">
        <v>119</v>
      </c>
      <c r="E149" s="18">
        <v>25</v>
      </c>
      <c r="F149" s="18"/>
      <c r="G149" s="18"/>
      <c r="H149" s="18"/>
      <c r="I149" s="18"/>
      <c r="J149" s="18"/>
      <c r="K149" s="18"/>
      <c r="L149" s="18"/>
      <c r="M149" s="18"/>
      <c r="N149" s="18"/>
      <c r="O149" s="18"/>
    </row>
    <row r="150" spans="2:15" x14ac:dyDescent="0.2">
      <c r="B150" s="18" t="s">
        <v>120</v>
      </c>
      <c r="C150" s="18">
        <v>1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</row>
    <row r="151" spans="2:15" x14ac:dyDescent="0.2">
      <c r="B151" s="18" t="s">
        <v>121</v>
      </c>
      <c r="C151" s="18">
        <v>15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</row>
    <row r="152" spans="2:15" x14ac:dyDescent="0.2">
      <c r="B152" s="18" t="s">
        <v>122</v>
      </c>
      <c r="C152" s="18">
        <v>170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</row>
    <row r="153" spans="2:15" x14ac:dyDescent="0.2">
      <c r="B153" s="18" t="s">
        <v>147</v>
      </c>
      <c r="C153" s="18" t="s">
        <v>148</v>
      </c>
      <c r="D153" s="18" t="s">
        <v>149</v>
      </c>
      <c r="E153" s="18">
        <v>104791</v>
      </c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2:15" x14ac:dyDescent="0.2">
      <c r="B154" s="18" t="s">
        <v>127</v>
      </c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</row>
    <row r="155" spans="2:15" x14ac:dyDescent="0.2">
      <c r="B155" s="18" t="s">
        <v>128</v>
      </c>
      <c r="C155" s="18" t="s">
        <v>129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</row>
    <row r="156" spans="2:15" x14ac:dyDescent="0.2">
      <c r="B156" s="19" t="s">
        <v>130</v>
      </c>
      <c r="C156" s="19" t="s">
        <v>131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</row>
    <row r="157" spans="2:15" x14ac:dyDescent="0.2">
      <c r="B157" s="18">
        <v>8</v>
      </c>
      <c r="C157" s="18">
        <v>37.159999999999997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</row>
    <row r="158" spans="2:15" x14ac:dyDescent="0.2">
      <c r="B158" s="18">
        <v>12</v>
      </c>
      <c r="C158" s="18">
        <v>0.64500000000000002</v>
      </c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</row>
    <row r="159" spans="2:15" x14ac:dyDescent="0.2">
      <c r="B159" s="18">
        <v>13</v>
      </c>
      <c r="C159" s="18">
        <v>0.13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</row>
    <row r="160" spans="2:15" x14ac:dyDescent="0.2">
      <c r="B160" s="18">
        <v>14</v>
      </c>
      <c r="C160" s="18">
        <v>21.67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</row>
    <row r="161" spans="2:15" x14ac:dyDescent="0.2">
      <c r="B161" s="18">
        <v>20</v>
      </c>
      <c r="C161" s="18">
        <v>2.95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</row>
    <row r="162" spans="2:15" x14ac:dyDescent="0.2">
      <c r="B162" s="18">
        <v>25</v>
      </c>
      <c r="C162" s="18">
        <v>34.97</v>
      </c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</row>
    <row r="163" spans="2:15" x14ac:dyDescent="0.2">
      <c r="B163" s="18">
        <v>26</v>
      </c>
      <c r="C163" s="18">
        <v>1.99</v>
      </c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</row>
    <row r="164" spans="2:15" x14ac:dyDescent="0.2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</row>
    <row r="165" spans="2:15" x14ac:dyDescent="0.2">
      <c r="B165" s="18" t="s">
        <v>118</v>
      </c>
      <c r="C165" s="18">
        <v>8</v>
      </c>
      <c r="D165" s="18" t="s">
        <v>119</v>
      </c>
      <c r="E165" s="18">
        <v>12</v>
      </c>
      <c r="F165" s="18"/>
      <c r="G165" s="18"/>
      <c r="H165" s="18"/>
      <c r="I165" s="18"/>
      <c r="J165" s="18"/>
      <c r="K165" s="18"/>
      <c r="L165" s="18"/>
      <c r="M165" s="18"/>
      <c r="N165" s="18"/>
      <c r="O165" s="18"/>
    </row>
    <row r="166" spans="2:15" x14ac:dyDescent="0.2">
      <c r="B166" s="18" t="s">
        <v>120</v>
      </c>
      <c r="C166" s="18">
        <v>1</v>
      </c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</row>
    <row r="167" spans="2:15" x14ac:dyDescent="0.2">
      <c r="B167" s="18" t="s">
        <v>121</v>
      </c>
      <c r="C167" s="18">
        <v>15</v>
      </c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</row>
    <row r="168" spans="2:15" x14ac:dyDescent="0.2">
      <c r="B168" s="18" t="s">
        <v>122</v>
      </c>
      <c r="C168" s="18">
        <v>68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</row>
    <row r="169" spans="2:15" x14ac:dyDescent="0.2">
      <c r="B169" s="18" t="s">
        <v>150</v>
      </c>
      <c r="C169" s="18" t="s">
        <v>151</v>
      </c>
      <c r="D169" s="18">
        <v>174.1</v>
      </c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</row>
    <row r="170" spans="2:15" x14ac:dyDescent="0.2">
      <c r="B170" s="18" t="s">
        <v>127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</row>
    <row r="171" spans="2:15" x14ac:dyDescent="0.2">
      <c r="B171" s="18" t="s">
        <v>128</v>
      </c>
      <c r="C171" s="18" t="s">
        <v>129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</row>
    <row r="172" spans="2:15" x14ac:dyDescent="0.2">
      <c r="B172" s="19" t="s">
        <v>130</v>
      </c>
      <c r="C172" s="19" t="s">
        <v>131</v>
      </c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</row>
    <row r="173" spans="2:15" x14ac:dyDescent="0.2">
      <c r="B173" s="18">
        <v>8</v>
      </c>
      <c r="C173" s="18">
        <v>43.5</v>
      </c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</row>
    <row r="174" spans="2:15" x14ac:dyDescent="0.2">
      <c r="B174" s="18">
        <v>12</v>
      </c>
      <c r="C174" s="18">
        <v>29.67</v>
      </c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</row>
    <row r="175" spans="2:15" x14ac:dyDescent="0.2">
      <c r="B175" s="18">
        <v>14</v>
      </c>
      <c r="C175" s="18">
        <v>19.07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</row>
    <row r="176" spans="2:15" x14ac:dyDescent="0.2">
      <c r="B176" s="18">
        <v>20</v>
      </c>
      <c r="C176" s="18">
        <v>0.02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</row>
    <row r="177" spans="2:15" x14ac:dyDescent="0.2">
      <c r="B177" s="18">
        <v>25</v>
      </c>
      <c r="C177" s="18">
        <v>0.1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</row>
    <row r="178" spans="2:15" x14ac:dyDescent="0.2">
      <c r="B178" s="18">
        <v>26</v>
      </c>
      <c r="C178" s="18">
        <v>7.29</v>
      </c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</row>
    <row r="179" spans="2:15" x14ac:dyDescent="0.2">
      <c r="B179" s="18">
        <v>28</v>
      </c>
      <c r="C179" s="18">
        <v>0.31</v>
      </c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</row>
    <row r="180" spans="2:15" x14ac:dyDescent="0.2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</row>
    <row r="181" spans="2:15" x14ac:dyDescent="0.2">
      <c r="B181" s="18" t="s">
        <v>118</v>
      </c>
      <c r="C181" s="18">
        <v>9</v>
      </c>
      <c r="D181" s="18" t="s">
        <v>119</v>
      </c>
      <c r="E181" s="18">
        <v>28</v>
      </c>
      <c r="F181" s="18"/>
      <c r="G181" s="18"/>
      <c r="H181" s="18"/>
      <c r="I181" s="18"/>
      <c r="J181" s="18"/>
      <c r="K181" s="18"/>
      <c r="L181" s="18"/>
      <c r="M181" s="18"/>
      <c r="N181" s="18"/>
      <c r="O181" s="18"/>
    </row>
    <row r="182" spans="2:15" x14ac:dyDescent="0.2">
      <c r="B182" s="18" t="s">
        <v>120</v>
      </c>
      <c r="C182" s="18">
        <v>1</v>
      </c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</row>
    <row r="183" spans="2:15" x14ac:dyDescent="0.2">
      <c r="B183" s="18" t="s">
        <v>121</v>
      </c>
      <c r="C183" s="18">
        <v>15</v>
      </c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</row>
    <row r="184" spans="2:15" x14ac:dyDescent="0.2">
      <c r="B184" s="18" t="s">
        <v>122</v>
      </c>
      <c r="C184" s="18">
        <v>493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</row>
    <row r="185" spans="2:15" x14ac:dyDescent="0.2">
      <c r="B185" s="18" t="s">
        <v>152</v>
      </c>
      <c r="C185" s="18" t="s">
        <v>142</v>
      </c>
      <c r="D185" s="18" t="s">
        <v>153</v>
      </c>
      <c r="E185" s="18" t="s">
        <v>154</v>
      </c>
      <c r="F185" s="18" t="s">
        <v>155</v>
      </c>
      <c r="G185" s="18" t="s">
        <v>156</v>
      </c>
      <c r="H185" s="18"/>
      <c r="I185" s="18"/>
      <c r="J185" s="18"/>
      <c r="K185" s="18"/>
      <c r="L185" s="18"/>
      <c r="M185" s="18"/>
      <c r="N185" s="18"/>
      <c r="O185" s="18"/>
    </row>
    <row r="186" spans="2:15" x14ac:dyDescent="0.2">
      <c r="B186" s="18" t="s">
        <v>127</v>
      </c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</row>
    <row r="187" spans="2:15" x14ac:dyDescent="0.2">
      <c r="B187" s="18" t="s">
        <v>128</v>
      </c>
      <c r="C187" s="18" t="s">
        <v>129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</row>
    <row r="188" spans="2:15" x14ac:dyDescent="0.2">
      <c r="B188" s="19" t="s">
        <v>130</v>
      </c>
      <c r="C188" s="19" t="s">
        <v>131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</row>
    <row r="189" spans="2:15" x14ac:dyDescent="0.2">
      <c r="B189" s="18">
        <v>8</v>
      </c>
      <c r="C189" s="18">
        <v>30.55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</row>
    <row r="190" spans="2:15" x14ac:dyDescent="0.2">
      <c r="B190" s="18">
        <v>14</v>
      </c>
      <c r="C190" s="18">
        <v>13.41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</row>
    <row r="191" spans="2:15" x14ac:dyDescent="0.2">
      <c r="B191" s="18">
        <v>28</v>
      </c>
      <c r="C191" s="18">
        <v>56.04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</row>
    <row r="192" spans="2:15" x14ac:dyDescent="0.2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</row>
    <row r="193" spans="2:15" x14ac:dyDescent="0.2">
      <c r="B193" s="18" t="s">
        <v>118</v>
      </c>
      <c r="C193" s="18">
        <v>10</v>
      </c>
      <c r="D193" s="18" t="s">
        <v>119</v>
      </c>
      <c r="E193" s="18">
        <v>20</v>
      </c>
      <c r="F193" s="18"/>
      <c r="G193" s="18"/>
      <c r="H193" s="18"/>
      <c r="I193" s="18"/>
      <c r="J193" s="18"/>
      <c r="K193" s="18"/>
      <c r="L193" s="18"/>
      <c r="M193" s="18"/>
      <c r="N193" s="18"/>
      <c r="O193" s="18"/>
    </row>
    <row r="194" spans="2:15" x14ac:dyDescent="0.2">
      <c r="B194" s="18" t="s">
        <v>120</v>
      </c>
      <c r="C194" s="18">
        <v>1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</row>
    <row r="195" spans="2:15" x14ac:dyDescent="0.2">
      <c r="B195" s="18" t="s">
        <v>121</v>
      </c>
      <c r="C195" s="18">
        <v>15</v>
      </c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</row>
    <row r="196" spans="2:15" x14ac:dyDescent="0.2">
      <c r="B196" s="18" t="s">
        <v>122</v>
      </c>
      <c r="C196" s="18">
        <v>21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</row>
    <row r="197" spans="2:15" x14ac:dyDescent="0.2">
      <c r="B197" s="18" t="s">
        <v>157</v>
      </c>
      <c r="C197" s="18" t="s">
        <v>142</v>
      </c>
      <c r="D197" s="18" t="s">
        <v>158</v>
      </c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</row>
    <row r="198" spans="2:15" x14ac:dyDescent="0.2">
      <c r="B198" s="18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</row>
    <row r="199" spans="2:15" x14ac:dyDescent="0.2">
      <c r="B199" s="18" t="s">
        <v>128</v>
      </c>
      <c r="C199" s="18" t="s">
        <v>129</v>
      </c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</row>
    <row r="200" spans="2:15" x14ac:dyDescent="0.2">
      <c r="B200" s="19" t="s">
        <v>130</v>
      </c>
      <c r="C200" s="19" t="s">
        <v>131</v>
      </c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</row>
    <row r="201" spans="2:15" x14ac:dyDescent="0.2">
      <c r="B201" s="18">
        <v>8</v>
      </c>
      <c r="C201" s="18">
        <v>44.32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</row>
    <row r="202" spans="2:15" x14ac:dyDescent="0.2">
      <c r="B202" s="18">
        <v>11</v>
      </c>
      <c r="C202" s="18">
        <v>1.4E-2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</row>
    <row r="203" spans="2:15" x14ac:dyDescent="0.2">
      <c r="B203" s="18">
        <v>12</v>
      </c>
      <c r="C203" s="18">
        <v>11.19</v>
      </c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</row>
    <row r="204" spans="2:15" x14ac:dyDescent="0.2">
      <c r="B204" s="18">
        <v>13</v>
      </c>
      <c r="C204" s="18">
        <v>7.9000000000000001E-2</v>
      </c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</row>
    <row r="205" spans="2:15" x14ac:dyDescent="0.2">
      <c r="B205" s="18">
        <v>14</v>
      </c>
      <c r="C205" s="18">
        <v>25.9</v>
      </c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</row>
    <row r="206" spans="2:15" x14ac:dyDescent="0.2">
      <c r="B206" s="18">
        <v>20</v>
      </c>
      <c r="C206" s="18">
        <v>18.37</v>
      </c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</row>
    <row r="207" spans="2:15" x14ac:dyDescent="0.2">
      <c r="B207" s="18">
        <v>22</v>
      </c>
      <c r="C207" s="18">
        <v>1.7000000000000001E-2</v>
      </c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</row>
    <row r="208" spans="2:15" x14ac:dyDescent="0.2">
      <c r="B208" s="18">
        <v>25</v>
      </c>
      <c r="C208" s="18">
        <v>2.5999999999999999E-2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</row>
    <row r="209" spans="2:15" x14ac:dyDescent="0.2">
      <c r="B209" s="18">
        <v>26</v>
      </c>
      <c r="C209" s="18">
        <v>8.5999999999999993E-2</v>
      </c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</row>
    <row r="210" spans="2:15" x14ac:dyDescent="0.2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</row>
    <row r="211" spans="2:15" x14ac:dyDescent="0.2">
      <c r="B211" s="18" t="s">
        <v>118</v>
      </c>
      <c r="C211" s="18">
        <v>11</v>
      </c>
      <c r="D211" s="18" t="s">
        <v>119</v>
      </c>
      <c r="E211" s="18">
        <v>11</v>
      </c>
      <c r="F211" s="18"/>
      <c r="G211" s="18"/>
      <c r="H211" s="18"/>
      <c r="I211" s="18"/>
      <c r="J211" s="18"/>
      <c r="K211" s="18"/>
      <c r="L211" s="18"/>
      <c r="M211" s="18"/>
      <c r="N211" s="18"/>
      <c r="O211" s="18"/>
    </row>
    <row r="212" spans="2:15" x14ac:dyDescent="0.2">
      <c r="B212" s="18" t="s">
        <v>120</v>
      </c>
      <c r="C212" s="18">
        <v>1</v>
      </c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</row>
    <row r="213" spans="2:15" x14ac:dyDescent="0.2">
      <c r="B213" s="18" t="s">
        <v>121</v>
      </c>
      <c r="C213" s="18">
        <v>15</v>
      </c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</row>
    <row r="214" spans="2:15" x14ac:dyDescent="0.2">
      <c r="B214" s="18" t="s">
        <v>122</v>
      </c>
      <c r="C214" s="18">
        <v>471</v>
      </c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</row>
    <row r="215" spans="2:15" x14ac:dyDescent="0.2">
      <c r="B215" s="18" t="s">
        <v>159</v>
      </c>
      <c r="C215" s="18" t="s">
        <v>160</v>
      </c>
      <c r="D215" s="18" t="s">
        <v>161</v>
      </c>
      <c r="E215" s="18" t="s">
        <v>162</v>
      </c>
      <c r="F215" s="18"/>
      <c r="G215" s="18"/>
      <c r="H215" s="18"/>
      <c r="I215" s="18"/>
      <c r="J215" s="18"/>
      <c r="K215" s="18"/>
      <c r="L215" s="18"/>
      <c r="M215" s="18"/>
      <c r="N215" s="18"/>
      <c r="O215" s="18"/>
    </row>
    <row r="216" spans="2:15" x14ac:dyDescent="0.2">
      <c r="B216" s="18" t="s">
        <v>127</v>
      </c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</row>
    <row r="217" spans="2:15" x14ac:dyDescent="0.2">
      <c r="B217" s="18" t="s">
        <v>128</v>
      </c>
      <c r="C217" s="18" t="s">
        <v>129</v>
      </c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</row>
    <row r="218" spans="2:15" x14ac:dyDescent="0.2">
      <c r="B218" s="19" t="s">
        <v>130</v>
      </c>
      <c r="C218" s="19" t="s">
        <v>131</v>
      </c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</row>
    <row r="219" spans="2:15" x14ac:dyDescent="0.2">
      <c r="B219" s="18">
        <v>8</v>
      </c>
      <c r="C219" s="18">
        <v>48.8</v>
      </c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</row>
    <row r="220" spans="2:15" x14ac:dyDescent="0.2">
      <c r="B220" s="18">
        <v>11</v>
      </c>
      <c r="C220" s="18">
        <v>8.7170000000000005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</row>
    <row r="221" spans="2:15" x14ac:dyDescent="0.2">
      <c r="B221" s="18">
        <v>13</v>
      </c>
      <c r="C221" s="18">
        <v>10.28</v>
      </c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</row>
    <row r="222" spans="2:15" x14ac:dyDescent="0.2">
      <c r="B222" s="18">
        <v>14</v>
      </c>
      <c r="C222" s="18">
        <v>32.119999999999997</v>
      </c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</row>
    <row r="223" spans="2:15" x14ac:dyDescent="0.2">
      <c r="B223" s="18">
        <v>19</v>
      </c>
      <c r="C223" s="18">
        <v>0.04</v>
      </c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</row>
    <row r="224" spans="2:15" x14ac:dyDescent="0.2">
      <c r="B224" s="18">
        <v>20</v>
      </c>
      <c r="C224" s="18">
        <v>0.04</v>
      </c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</row>
    <row r="225" spans="2:15" x14ac:dyDescent="0.2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</row>
    <row r="226" spans="2:15" x14ac:dyDescent="0.2">
      <c r="B226" s="18" t="s">
        <v>118</v>
      </c>
      <c r="C226" s="18">
        <v>12</v>
      </c>
      <c r="D226" s="18" t="s">
        <v>119</v>
      </c>
      <c r="E226" s="18">
        <v>19</v>
      </c>
      <c r="F226" s="18"/>
      <c r="G226" s="18"/>
      <c r="H226" s="18"/>
      <c r="I226" s="18"/>
      <c r="J226" s="18"/>
      <c r="K226" s="18"/>
      <c r="L226" s="18"/>
      <c r="M226" s="18"/>
      <c r="N226" s="18"/>
      <c r="O226" s="18"/>
    </row>
    <row r="227" spans="2:15" x14ac:dyDescent="0.2">
      <c r="B227" s="18" t="s">
        <v>120</v>
      </c>
      <c r="C227" s="18">
        <v>1</v>
      </c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</row>
    <row r="228" spans="2:15" x14ac:dyDescent="0.2">
      <c r="B228" s="18" t="s">
        <v>121</v>
      </c>
      <c r="C228" s="18">
        <v>15</v>
      </c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</row>
    <row r="229" spans="2:15" x14ac:dyDescent="0.2">
      <c r="B229" s="18" t="s">
        <v>122</v>
      </c>
      <c r="C229" s="18">
        <v>96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</row>
    <row r="230" spans="2:15" x14ac:dyDescent="0.2">
      <c r="B230" s="18" t="s">
        <v>163</v>
      </c>
      <c r="C230" s="18" t="s">
        <v>164</v>
      </c>
      <c r="D230" s="18" t="s">
        <v>165</v>
      </c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</row>
    <row r="231" spans="2:15" x14ac:dyDescent="0.2">
      <c r="B231" s="18" t="s">
        <v>127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</row>
    <row r="232" spans="2:15" x14ac:dyDescent="0.2">
      <c r="B232" s="18" t="s">
        <v>128</v>
      </c>
      <c r="C232" s="18" t="s">
        <v>129</v>
      </c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</row>
    <row r="233" spans="2:15" x14ac:dyDescent="0.2">
      <c r="B233" s="19" t="s">
        <v>130</v>
      </c>
      <c r="C233" s="19" t="s">
        <v>131</v>
      </c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</row>
    <row r="234" spans="2:15" x14ac:dyDescent="0.2">
      <c r="B234" s="18">
        <v>1</v>
      </c>
      <c r="C234" s="18">
        <v>8.9999999999999993E-3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</row>
    <row r="235" spans="2:15" x14ac:dyDescent="0.2">
      <c r="B235" s="18">
        <v>8</v>
      </c>
      <c r="C235" s="18">
        <v>46.03</v>
      </c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</row>
    <row r="236" spans="2:15" x14ac:dyDescent="0.2">
      <c r="B236" s="18">
        <v>11</v>
      </c>
      <c r="C236" s="18">
        <v>0.84599999999999997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</row>
    <row r="237" spans="2:15" x14ac:dyDescent="0.2">
      <c r="B237" s="18">
        <v>13</v>
      </c>
      <c r="C237" s="18">
        <v>9.8330000000000002</v>
      </c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</row>
    <row r="238" spans="2:15" x14ac:dyDescent="0.2">
      <c r="B238" s="18">
        <v>14</v>
      </c>
      <c r="C238" s="18">
        <v>30.1</v>
      </c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</row>
    <row r="239" spans="2:15" x14ac:dyDescent="0.2">
      <c r="B239" s="18">
        <v>19</v>
      </c>
      <c r="C239" s="18">
        <v>12.39</v>
      </c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</row>
    <row r="240" spans="2:15" x14ac:dyDescent="0.2">
      <c r="B240" s="18">
        <v>26</v>
      </c>
      <c r="C240" s="18">
        <v>2.3E-2</v>
      </c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</row>
    <row r="241" spans="2:15" x14ac:dyDescent="0.2">
      <c r="B241" s="18">
        <v>56</v>
      </c>
      <c r="C241" s="18">
        <v>0.73</v>
      </c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</row>
    <row r="242" spans="2:15" x14ac:dyDescent="0.2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</row>
    <row r="243" spans="2:15" x14ac:dyDescent="0.2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</row>
    <row r="244" spans="2:15" x14ac:dyDescent="0.2">
      <c r="B244" s="18" t="s">
        <v>166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</row>
    <row r="245" spans="2:15" x14ac:dyDescent="0.2">
      <c r="B245" s="18" t="s">
        <v>128</v>
      </c>
      <c r="C245" s="18" t="s">
        <v>167</v>
      </c>
      <c r="D245" s="18" t="s">
        <v>168</v>
      </c>
      <c r="E245" s="18" t="s">
        <v>169</v>
      </c>
      <c r="F245" s="18" t="s">
        <v>170</v>
      </c>
      <c r="G245" s="18" t="s">
        <v>171</v>
      </c>
      <c r="H245" s="18" t="s">
        <v>172</v>
      </c>
      <c r="I245" s="18" t="s">
        <v>173</v>
      </c>
      <c r="J245" s="18" t="s">
        <v>174</v>
      </c>
      <c r="K245" s="18" t="s">
        <v>18</v>
      </c>
      <c r="L245" s="18" t="s">
        <v>175</v>
      </c>
      <c r="M245" s="18" t="s">
        <v>176</v>
      </c>
      <c r="N245" s="18" t="s">
        <v>177</v>
      </c>
      <c r="O245" s="18" t="s">
        <v>178</v>
      </c>
    </row>
    <row r="246" spans="2:15" x14ac:dyDescent="0.2">
      <c r="B246" s="18">
        <v>14</v>
      </c>
      <c r="C246" s="18">
        <v>1</v>
      </c>
      <c r="D246" s="18">
        <v>196</v>
      </c>
      <c r="E246" s="18">
        <v>23.71</v>
      </c>
      <c r="F246" s="18">
        <v>0.13780000000000001</v>
      </c>
      <c r="G246" s="18">
        <v>0.64700000000000002</v>
      </c>
      <c r="H246" s="18">
        <v>1.2986800000000001</v>
      </c>
      <c r="I246" s="18">
        <v>2.23055</v>
      </c>
      <c r="J246" s="18">
        <v>1258.1500000000001</v>
      </c>
      <c r="K246" s="18">
        <v>0.70060999999999996</v>
      </c>
      <c r="L246" s="18">
        <v>0.93371000000000004</v>
      </c>
      <c r="M246" s="20">
        <v>12900</v>
      </c>
      <c r="N246" s="18">
        <v>1.1000000000000001E-3</v>
      </c>
      <c r="O246" s="18">
        <v>1.07E-3</v>
      </c>
    </row>
    <row r="247" spans="2:15" x14ac:dyDescent="0.2">
      <c r="B247" s="18">
        <v>13</v>
      </c>
      <c r="C247" s="18">
        <v>1</v>
      </c>
      <c r="D247" s="18">
        <v>465</v>
      </c>
      <c r="E247" s="18">
        <v>19.21</v>
      </c>
      <c r="F247" s="18">
        <v>0.14598</v>
      </c>
      <c r="G247" s="18">
        <v>0.65408999999999995</v>
      </c>
      <c r="H247" s="18">
        <v>1.2849699999999999</v>
      </c>
      <c r="I247" s="18">
        <v>2.2721800000000001</v>
      </c>
      <c r="J247" s="18">
        <v>1175.95</v>
      </c>
      <c r="K247" s="18">
        <v>0.7097</v>
      </c>
      <c r="L247" s="18">
        <v>0.93540000000000001</v>
      </c>
      <c r="M247" s="20">
        <v>9500</v>
      </c>
      <c r="N247" s="18">
        <v>8.2100000000000003E-3</v>
      </c>
      <c r="O247" s="18">
        <v>9.1E-4</v>
      </c>
    </row>
    <row r="248" spans="2:15" x14ac:dyDescent="0.2">
      <c r="B248" s="18">
        <v>22</v>
      </c>
      <c r="C248" s="18">
        <v>1</v>
      </c>
      <c r="D248" s="18">
        <v>208</v>
      </c>
      <c r="E248" s="18">
        <v>59.56</v>
      </c>
      <c r="F248" s="18">
        <v>8.2290000000000002E-2</v>
      </c>
      <c r="G248" s="18">
        <v>0.62897000000000003</v>
      </c>
      <c r="H248" s="18">
        <v>1.3488599999999999</v>
      </c>
      <c r="I248" s="18">
        <v>1.88209</v>
      </c>
      <c r="J248" s="18">
        <v>90.97</v>
      </c>
      <c r="K248" s="18">
        <v>0.97619</v>
      </c>
      <c r="L248" s="18">
        <v>0.93228</v>
      </c>
      <c r="M248" s="20">
        <v>105000</v>
      </c>
      <c r="N248" s="18">
        <v>2.9E-4</v>
      </c>
      <c r="O248" s="18">
        <v>1.434E-2</v>
      </c>
    </row>
    <row r="249" spans="2:15" x14ac:dyDescent="0.2">
      <c r="B249" s="18">
        <v>24</v>
      </c>
      <c r="C249" s="18">
        <v>1</v>
      </c>
      <c r="D249" s="18">
        <v>417</v>
      </c>
      <c r="E249" s="18">
        <v>68.42</v>
      </c>
      <c r="F249" s="18">
        <v>6.5839999999999996E-2</v>
      </c>
      <c r="G249" s="18">
        <v>0.60936000000000001</v>
      </c>
      <c r="H249" s="18">
        <v>1.3757299999999999</v>
      </c>
      <c r="I249" s="18">
        <v>1.8162799999999999</v>
      </c>
      <c r="J249" s="18">
        <v>70.97</v>
      </c>
      <c r="K249" s="18">
        <v>0.98234999999999995</v>
      </c>
      <c r="L249" s="18">
        <v>0.92805000000000004</v>
      </c>
      <c r="M249" s="20">
        <v>174000</v>
      </c>
      <c r="N249" s="18">
        <v>0</v>
      </c>
      <c r="O249" s="18">
        <v>0.02</v>
      </c>
    </row>
    <row r="250" spans="2:15" x14ac:dyDescent="0.2">
      <c r="B250" s="18">
        <v>23</v>
      </c>
      <c r="C250" s="18">
        <v>1</v>
      </c>
      <c r="D250" s="18">
        <v>403</v>
      </c>
      <c r="E250" s="18">
        <v>67.98</v>
      </c>
      <c r="F250" s="18">
        <v>7.4319999999999997E-2</v>
      </c>
      <c r="G250" s="18">
        <v>0.63058000000000003</v>
      </c>
      <c r="H250" s="18">
        <v>1.3771100000000001</v>
      </c>
      <c r="I250" s="18">
        <v>1.8642300000000001</v>
      </c>
      <c r="J250" s="18">
        <v>79.760000000000005</v>
      </c>
      <c r="K250" s="18">
        <v>0.97931999999999997</v>
      </c>
      <c r="L250" s="18">
        <v>0.92723</v>
      </c>
      <c r="M250" s="20">
        <v>132000</v>
      </c>
      <c r="N250" s="18">
        <v>0</v>
      </c>
      <c r="O250" s="18">
        <v>1.687E-2</v>
      </c>
    </row>
    <row r="251" spans="2:15" x14ac:dyDescent="0.2">
      <c r="B251" s="18">
        <v>26</v>
      </c>
      <c r="C251" s="18">
        <v>1</v>
      </c>
      <c r="D251" s="18">
        <v>9421</v>
      </c>
      <c r="E251" s="18">
        <v>54.747</v>
      </c>
      <c r="F251" s="18">
        <v>5.2440000000000001E-2</v>
      </c>
      <c r="G251" s="18">
        <v>0.56852000000000003</v>
      </c>
      <c r="H251" s="18">
        <v>1.3315999999999999</v>
      </c>
      <c r="I251" s="18">
        <v>1.6769499999999999</v>
      </c>
      <c r="J251" s="18">
        <v>63.05</v>
      </c>
      <c r="K251" s="18">
        <v>0.98555999999999999</v>
      </c>
      <c r="L251" s="18">
        <v>0.93806999999999996</v>
      </c>
      <c r="M251" s="20">
        <v>314000</v>
      </c>
      <c r="N251" s="18">
        <v>0</v>
      </c>
      <c r="O251" s="18">
        <v>2.8799999999999999E-2</v>
      </c>
    </row>
    <row r="252" spans="2:15" x14ac:dyDescent="0.2">
      <c r="B252" s="18">
        <v>25</v>
      </c>
      <c r="C252" s="18">
        <v>1</v>
      </c>
      <c r="D252" s="18">
        <v>170</v>
      </c>
      <c r="E252" s="18">
        <v>34.97</v>
      </c>
      <c r="F252" s="18">
        <v>6.139E-2</v>
      </c>
      <c r="G252" s="18">
        <v>0.58328999999999998</v>
      </c>
      <c r="H252" s="18">
        <v>1.2960400000000001</v>
      </c>
      <c r="I252" s="18">
        <v>1.6952799999999999</v>
      </c>
      <c r="J252" s="18">
        <v>85.73</v>
      </c>
      <c r="K252" s="18">
        <v>0.97970000000000002</v>
      </c>
      <c r="L252" s="18">
        <v>0.94498000000000004</v>
      </c>
      <c r="M252" s="20">
        <v>244000</v>
      </c>
      <c r="N252" s="18">
        <v>5.0000000000000001E-4</v>
      </c>
      <c r="O252" s="18">
        <v>2.4799999999999999E-2</v>
      </c>
    </row>
    <row r="253" spans="2:15" x14ac:dyDescent="0.2">
      <c r="B253" s="18">
        <v>12</v>
      </c>
      <c r="C253" s="18">
        <v>1</v>
      </c>
      <c r="D253" s="18">
        <v>68</v>
      </c>
      <c r="E253" s="18">
        <v>29.67</v>
      </c>
      <c r="F253" s="18">
        <v>0.15129999999999999</v>
      </c>
      <c r="G253" s="18">
        <v>0.65697000000000005</v>
      </c>
      <c r="H253" s="18">
        <v>1.27976</v>
      </c>
      <c r="I253" s="18">
        <v>2.3321200000000002</v>
      </c>
      <c r="J253" s="18">
        <v>1829.08</v>
      </c>
      <c r="K253" s="18">
        <v>0.59387999999999996</v>
      </c>
      <c r="L253" s="18">
        <v>0.93537999999999999</v>
      </c>
      <c r="M253" s="20">
        <v>6920</v>
      </c>
      <c r="N253" s="18">
        <v>3.4299999999999999E-3</v>
      </c>
      <c r="O253" s="18">
        <v>5.2999999999999998E-4</v>
      </c>
    </row>
    <row r="254" spans="2:15" x14ac:dyDescent="0.2">
      <c r="B254" s="18">
        <v>28</v>
      </c>
      <c r="C254" s="18">
        <v>1</v>
      </c>
      <c r="D254" s="18">
        <v>493</v>
      </c>
      <c r="E254" s="18">
        <v>56.04</v>
      </c>
      <c r="F254" s="18">
        <v>3.9359999999999999E-2</v>
      </c>
      <c r="G254" s="18">
        <v>0.52378999999999998</v>
      </c>
      <c r="H254" s="18">
        <v>1.30643</v>
      </c>
      <c r="I254" s="18">
        <v>1.54515</v>
      </c>
      <c r="J254" s="18">
        <v>48.51</v>
      </c>
      <c r="K254" s="18">
        <v>0.98987999999999998</v>
      </c>
      <c r="L254" s="18">
        <v>0.94330999999999998</v>
      </c>
      <c r="M254" s="20">
        <v>581000</v>
      </c>
      <c r="N254" s="18">
        <v>0</v>
      </c>
      <c r="O254" s="18">
        <v>3.9600000000000003E-2</v>
      </c>
    </row>
    <row r="255" spans="2:15" x14ac:dyDescent="0.2">
      <c r="B255" s="18">
        <v>20</v>
      </c>
      <c r="C255" s="18">
        <v>1</v>
      </c>
      <c r="D255" s="18">
        <v>21</v>
      </c>
      <c r="E255" s="18">
        <v>18.37</v>
      </c>
      <c r="F255" s="18">
        <v>0.10106</v>
      </c>
      <c r="G255" s="18">
        <v>0.61558999999999997</v>
      </c>
      <c r="H255" s="18">
        <v>1.2680400000000001</v>
      </c>
      <c r="I255" s="18">
        <v>1.88411</v>
      </c>
      <c r="J255" s="18">
        <v>272.27</v>
      </c>
      <c r="K255" s="18">
        <v>0.92988000000000004</v>
      </c>
      <c r="L255" s="18">
        <v>0.94623000000000002</v>
      </c>
      <c r="M255" s="20">
        <v>68500</v>
      </c>
      <c r="N255" s="18">
        <v>6.0000000000000002E-5</v>
      </c>
      <c r="O255" s="18">
        <v>7.3899999999999999E-3</v>
      </c>
    </row>
    <row r="256" spans="2:15" x14ac:dyDescent="0.2">
      <c r="B256" s="18">
        <v>11</v>
      </c>
      <c r="C256" s="18">
        <v>1</v>
      </c>
      <c r="D256" s="18">
        <v>471</v>
      </c>
      <c r="E256" s="18">
        <v>8.7170000000000005</v>
      </c>
      <c r="F256" s="18">
        <v>0.16056000000000001</v>
      </c>
      <c r="G256" s="18">
        <v>0.65602000000000005</v>
      </c>
      <c r="H256" s="18">
        <v>1.25589</v>
      </c>
      <c r="I256" s="18">
        <v>2.3507199999999999</v>
      </c>
      <c r="J256" s="18">
        <v>2606.1</v>
      </c>
      <c r="K256" s="18">
        <v>0.48398000000000002</v>
      </c>
      <c r="L256" s="18">
        <v>0.93935000000000002</v>
      </c>
      <c r="M256" s="20">
        <v>4990</v>
      </c>
      <c r="N256" s="18">
        <v>5.0600000000000003E-3</v>
      </c>
      <c r="O256" s="18">
        <v>3.4000000000000002E-4</v>
      </c>
    </row>
    <row r="257" spans="2:15" x14ac:dyDescent="0.2">
      <c r="B257" s="18">
        <v>19</v>
      </c>
      <c r="C257" s="18">
        <v>1</v>
      </c>
      <c r="D257" s="18">
        <v>96</v>
      </c>
      <c r="E257" s="18">
        <v>12.39</v>
      </c>
      <c r="F257" s="18">
        <v>0.10972999999999999</v>
      </c>
      <c r="G257" s="18">
        <v>0.62646999999999997</v>
      </c>
      <c r="H257" s="18">
        <v>1.2669600000000001</v>
      </c>
      <c r="I257" s="18">
        <v>1.9260600000000001</v>
      </c>
      <c r="J257" s="18">
        <v>396.8</v>
      </c>
      <c r="K257" s="18">
        <v>0.89715</v>
      </c>
      <c r="L257" s="18">
        <v>0.94543999999999995</v>
      </c>
      <c r="M257" s="20">
        <v>52300</v>
      </c>
      <c r="N257" s="18">
        <v>3.3E-4</v>
      </c>
      <c r="O257" s="18">
        <v>5.2700000000000004E-3</v>
      </c>
    </row>
    <row r="258" spans="2:15" x14ac:dyDescent="0.2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</row>
    <row r="259" spans="2:15" x14ac:dyDescent="0.2">
      <c r="B259" s="18" t="s">
        <v>184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</row>
    <row r="260" spans="2:15" x14ac:dyDescent="0.2">
      <c r="B260" s="18" t="s">
        <v>128</v>
      </c>
      <c r="C260" s="18" t="s">
        <v>167</v>
      </c>
      <c r="D260" s="18" t="s">
        <v>185</v>
      </c>
      <c r="E260" s="18" t="s">
        <v>170</v>
      </c>
      <c r="F260" s="18" t="s">
        <v>171</v>
      </c>
      <c r="G260" s="18" t="s">
        <v>172</v>
      </c>
      <c r="H260" s="18" t="s">
        <v>173</v>
      </c>
      <c r="I260" s="18" t="s">
        <v>174</v>
      </c>
      <c r="J260" s="18" t="s">
        <v>18</v>
      </c>
      <c r="K260" s="18" t="s">
        <v>175</v>
      </c>
      <c r="L260" s="18" t="s">
        <v>176</v>
      </c>
      <c r="M260" s="18" t="s">
        <v>177</v>
      </c>
      <c r="N260" s="18" t="s">
        <v>178</v>
      </c>
      <c r="O260" s="18"/>
    </row>
    <row r="261" spans="2:15" x14ac:dyDescent="0.2">
      <c r="B261" s="18">
        <v>14</v>
      </c>
      <c r="C261" s="18">
        <v>1</v>
      </c>
      <c r="D261" s="18">
        <v>8.157</v>
      </c>
      <c r="E261" s="18">
        <v>0.13247999999999999</v>
      </c>
      <c r="F261" s="18">
        <v>0.65427000000000002</v>
      </c>
      <c r="G261" s="18">
        <v>1.3586</v>
      </c>
      <c r="H261" s="18">
        <v>2.3336600000000001</v>
      </c>
      <c r="I261" s="18">
        <v>347.25</v>
      </c>
      <c r="J261" s="18">
        <v>0.90188000000000001</v>
      </c>
      <c r="K261" s="18">
        <v>0.92139000000000004</v>
      </c>
      <c r="L261" s="20">
        <v>12300</v>
      </c>
      <c r="M261" s="18">
        <v>0</v>
      </c>
      <c r="N261" s="18">
        <v>1.5399999999999999E-3</v>
      </c>
      <c r="O261" s="18"/>
    </row>
    <row r="262" spans="2:15" x14ac:dyDescent="0.2">
      <c r="B262" s="18">
        <v>13</v>
      </c>
      <c r="C262" s="18">
        <v>1</v>
      </c>
      <c r="D262" s="18">
        <v>9.6180000000000003</v>
      </c>
      <c r="E262" s="18">
        <v>0.14591000000000001</v>
      </c>
      <c r="F262" s="18">
        <v>0.67896999999999996</v>
      </c>
      <c r="G262" s="18">
        <v>1.3303700000000001</v>
      </c>
      <c r="H262" s="18">
        <v>2.3529900000000001</v>
      </c>
      <c r="I262" s="18">
        <v>397.47</v>
      </c>
      <c r="J262" s="18">
        <v>0.88300999999999996</v>
      </c>
      <c r="K262" s="18">
        <v>0.92598999999999998</v>
      </c>
      <c r="L262" s="20">
        <v>8900</v>
      </c>
      <c r="M262" s="18">
        <v>0</v>
      </c>
      <c r="N262" s="18">
        <v>1.1299999999999999E-3</v>
      </c>
      <c r="O262" s="18"/>
    </row>
    <row r="263" spans="2:15" x14ac:dyDescent="0.2">
      <c r="B263" s="18">
        <v>22</v>
      </c>
      <c r="C263" s="18">
        <v>1</v>
      </c>
      <c r="D263" s="18">
        <v>3.02</v>
      </c>
      <c r="E263" s="18">
        <v>7.7270000000000005E-2</v>
      </c>
      <c r="F263" s="18">
        <v>0.65898999999999996</v>
      </c>
      <c r="G263" s="18">
        <v>1.49136</v>
      </c>
      <c r="H263" s="18">
        <v>2.04467</v>
      </c>
      <c r="I263" s="18">
        <v>107.76</v>
      </c>
      <c r="J263" s="18">
        <v>0.97099999999999997</v>
      </c>
      <c r="K263" s="18">
        <v>0.90142</v>
      </c>
      <c r="L263" s="20">
        <v>91900</v>
      </c>
      <c r="M263" s="18">
        <v>0</v>
      </c>
      <c r="N263" s="18">
        <v>1.257E-2</v>
      </c>
      <c r="O263" s="18"/>
    </row>
    <row r="264" spans="2:15" x14ac:dyDescent="0.2">
      <c r="B264" s="18">
        <v>24</v>
      </c>
      <c r="C264" s="18">
        <v>1</v>
      </c>
      <c r="D264" s="18">
        <v>2.5049999999999999</v>
      </c>
      <c r="E264" s="18">
        <v>6.2850000000000003E-2</v>
      </c>
      <c r="F264" s="18">
        <v>0.63283</v>
      </c>
      <c r="G264" s="18">
        <v>1.4863299999999999</v>
      </c>
      <c r="H264" s="18">
        <v>1.9406000000000001</v>
      </c>
      <c r="I264" s="18">
        <v>86.7</v>
      </c>
      <c r="J264" s="18">
        <v>0.97787999999999997</v>
      </c>
      <c r="K264" s="18">
        <v>0.90224000000000004</v>
      </c>
      <c r="L264" s="20">
        <v>155000</v>
      </c>
      <c r="M264" s="18">
        <v>0</v>
      </c>
      <c r="N264" s="18">
        <v>1.8350000000000002E-2</v>
      </c>
      <c r="O264" s="18"/>
    </row>
    <row r="265" spans="2:15" x14ac:dyDescent="0.2">
      <c r="B265" s="18">
        <v>23</v>
      </c>
      <c r="C265" s="18">
        <v>1</v>
      </c>
      <c r="D265" s="18">
        <v>2.7450000000000001</v>
      </c>
      <c r="E265" s="18">
        <v>7.1309999999999998E-2</v>
      </c>
      <c r="F265" s="18">
        <v>0.65964</v>
      </c>
      <c r="G265" s="18">
        <v>1.49116</v>
      </c>
      <c r="H265" s="18">
        <v>1.9945299999999999</v>
      </c>
      <c r="I265" s="18">
        <v>94.58</v>
      </c>
      <c r="J265" s="18">
        <v>0.97468999999999995</v>
      </c>
      <c r="K265" s="18">
        <v>0.90147999999999995</v>
      </c>
      <c r="L265" s="20">
        <v>117000</v>
      </c>
      <c r="M265" s="18">
        <v>0</v>
      </c>
      <c r="N265" s="18">
        <v>1.5559999999999999E-2</v>
      </c>
      <c r="O265" s="18"/>
    </row>
    <row r="266" spans="2:15" x14ac:dyDescent="0.2">
      <c r="B266" s="18">
        <v>26</v>
      </c>
      <c r="C266" s="18">
        <v>1</v>
      </c>
      <c r="D266" s="18">
        <v>2.109</v>
      </c>
      <c r="E266" s="18">
        <v>4.9529999999999998E-2</v>
      </c>
      <c r="F266" s="18">
        <v>0.59770999999999996</v>
      </c>
      <c r="G266" s="18">
        <v>1.46231</v>
      </c>
      <c r="H266" s="18">
        <v>1.81975</v>
      </c>
      <c r="I266" s="18">
        <v>71.150000000000006</v>
      </c>
      <c r="J266" s="18">
        <v>0.98304000000000002</v>
      </c>
      <c r="K266" s="18">
        <v>0.90600000000000003</v>
      </c>
      <c r="L266" s="20">
        <v>271000</v>
      </c>
      <c r="M266" s="18">
        <v>0</v>
      </c>
      <c r="N266" s="18">
        <v>2.5839999999999998E-2</v>
      </c>
      <c r="O266" s="18"/>
    </row>
    <row r="267" spans="2:15" x14ac:dyDescent="0.2">
      <c r="B267" s="18">
        <v>25</v>
      </c>
      <c r="C267" s="18">
        <v>1</v>
      </c>
      <c r="D267" s="18">
        <v>2.294</v>
      </c>
      <c r="E267" s="18">
        <v>5.704E-2</v>
      </c>
      <c r="F267" s="18">
        <v>0.62761</v>
      </c>
      <c r="G267" s="18">
        <v>1.4766999999999999</v>
      </c>
      <c r="H267" s="18">
        <v>1.88243</v>
      </c>
      <c r="I267" s="18">
        <v>76.95</v>
      </c>
      <c r="J267" s="18">
        <v>0.98063999999999996</v>
      </c>
      <c r="K267" s="18">
        <v>0.90373999999999999</v>
      </c>
      <c r="L267" s="20">
        <v>200000</v>
      </c>
      <c r="M267" s="18">
        <v>0</v>
      </c>
      <c r="N267" s="18">
        <v>2.2270000000000002E-2</v>
      </c>
      <c r="O267" s="18"/>
    </row>
    <row r="268" spans="2:15" x14ac:dyDescent="0.2">
      <c r="B268" s="18">
        <v>12</v>
      </c>
      <c r="C268" s="18">
        <v>1</v>
      </c>
      <c r="D268" s="18">
        <v>11.494</v>
      </c>
      <c r="E268" s="18">
        <v>0.15126999999999999</v>
      </c>
      <c r="F268" s="18">
        <v>0.66335</v>
      </c>
      <c r="G268" s="18">
        <v>1.30091</v>
      </c>
      <c r="H268" s="18">
        <v>2.36755</v>
      </c>
      <c r="I268" s="18">
        <v>487.99</v>
      </c>
      <c r="J268" s="18">
        <v>0.85945000000000005</v>
      </c>
      <c r="K268" s="18">
        <v>0.93095000000000006</v>
      </c>
      <c r="L268" s="20">
        <v>6750</v>
      </c>
      <c r="M268" s="18">
        <v>0</v>
      </c>
      <c r="N268" s="18">
        <v>7.6999999999999996E-4</v>
      </c>
      <c r="O268" s="18"/>
    </row>
    <row r="269" spans="2:15" x14ac:dyDescent="0.2">
      <c r="B269" s="18">
        <v>28</v>
      </c>
      <c r="C269" s="18">
        <v>1</v>
      </c>
      <c r="D269" s="18">
        <v>1.8</v>
      </c>
      <c r="E269" s="18">
        <v>3.7130000000000003E-2</v>
      </c>
      <c r="F269" s="18">
        <v>0.54645999999999995</v>
      </c>
      <c r="G269" s="18">
        <v>1.4188499999999999</v>
      </c>
      <c r="H269" s="18">
        <v>1.67665</v>
      </c>
      <c r="I269" s="18">
        <v>60.06</v>
      </c>
      <c r="J269" s="18">
        <v>0.98702000000000001</v>
      </c>
      <c r="K269" s="18">
        <v>0.91308999999999996</v>
      </c>
      <c r="L269" s="20">
        <v>506000</v>
      </c>
      <c r="M269" s="18">
        <v>0</v>
      </c>
      <c r="N269" s="18">
        <v>3.4869999999999998E-2</v>
      </c>
      <c r="O269" s="18"/>
    </row>
    <row r="270" spans="2:15" x14ac:dyDescent="0.2">
      <c r="B270" s="18">
        <v>20</v>
      </c>
      <c r="C270" s="18">
        <v>1</v>
      </c>
      <c r="D270" s="18">
        <v>3.7149999999999999</v>
      </c>
      <c r="E270" s="18">
        <v>8.5239999999999996E-2</v>
      </c>
      <c r="F270" s="18">
        <v>0.62377000000000005</v>
      </c>
      <c r="G270" s="18">
        <v>1.4789000000000001</v>
      </c>
      <c r="H270" s="18">
        <v>2.13585</v>
      </c>
      <c r="I270" s="18">
        <v>148.52000000000001</v>
      </c>
      <c r="J270" s="18">
        <v>0.96160999999999996</v>
      </c>
      <c r="K270" s="18">
        <v>0.90319000000000005</v>
      </c>
      <c r="L270" s="20">
        <v>60000</v>
      </c>
      <c r="M270" s="18">
        <v>0</v>
      </c>
      <c r="N270" s="18">
        <v>7.5900000000000004E-3</v>
      </c>
      <c r="O270" s="18"/>
    </row>
    <row r="271" spans="2:15" x14ac:dyDescent="0.2">
      <c r="B271" s="18">
        <v>11</v>
      </c>
      <c r="C271" s="18">
        <v>1</v>
      </c>
      <c r="D271" s="18">
        <v>13.991</v>
      </c>
      <c r="E271" s="18">
        <v>0.16555</v>
      </c>
      <c r="F271" s="18">
        <v>0.68366000000000005</v>
      </c>
      <c r="G271" s="18">
        <v>1.27064</v>
      </c>
      <c r="H271" s="18">
        <v>2.3784100000000001</v>
      </c>
      <c r="I271" s="18">
        <v>574.36</v>
      </c>
      <c r="J271" s="18">
        <v>0.82977999999999996</v>
      </c>
      <c r="K271" s="18">
        <v>0.93620999999999999</v>
      </c>
      <c r="L271" s="20">
        <v>4740</v>
      </c>
      <c r="M271" s="18">
        <v>0</v>
      </c>
      <c r="N271" s="18">
        <v>5.2999999999999998E-4</v>
      </c>
      <c r="O271" s="18"/>
    </row>
    <row r="272" spans="2:15" x14ac:dyDescent="0.2">
      <c r="B272" s="18">
        <v>19</v>
      </c>
      <c r="C272" s="18">
        <v>1</v>
      </c>
      <c r="D272" s="18">
        <v>4.1580000000000004</v>
      </c>
      <c r="E272" s="18">
        <v>9.5140000000000002E-2</v>
      </c>
      <c r="F272" s="18">
        <v>0.64771000000000001</v>
      </c>
      <c r="G272" s="18">
        <v>1.4667300000000001</v>
      </c>
      <c r="H272" s="18">
        <v>2.1774300000000002</v>
      </c>
      <c r="I272" s="18">
        <v>164.16</v>
      </c>
      <c r="J272" s="18">
        <v>0.9556</v>
      </c>
      <c r="K272" s="18">
        <v>0.90493000000000001</v>
      </c>
      <c r="L272" s="20">
        <v>45200</v>
      </c>
      <c r="M272" s="18">
        <v>0</v>
      </c>
      <c r="N272" s="18">
        <v>6.1999999999999998E-3</v>
      </c>
      <c r="O272" s="18"/>
    </row>
    <row r="275" spans="1:1" ht="16" x14ac:dyDescent="0.2">
      <c r="A275" s="22" t="s">
        <v>353</v>
      </c>
    </row>
    <row r="276" spans="1:1" x14ac:dyDescent="0.2">
      <c r="A276" t="s">
        <v>342</v>
      </c>
    </row>
    <row r="277" spans="1:1" x14ac:dyDescent="0.2">
      <c r="A277" t="s">
        <v>343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IA286"/>
  <sheetViews>
    <sheetView zoomScaleNormal="100" workbookViewId="0"/>
  </sheetViews>
  <sheetFormatPr baseColWidth="10" defaultColWidth="8.83203125" defaultRowHeight="15" x14ac:dyDescent="0.2"/>
  <cols>
    <col min="2" max="2" width="25.6640625" customWidth="1"/>
  </cols>
  <sheetData>
    <row r="6" spans="1:235" x14ac:dyDescent="0.2">
      <c r="A6" s="6" t="s">
        <v>341</v>
      </c>
    </row>
    <row r="7" spans="1:235" x14ac:dyDescent="0.2">
      <c r="A7" t="s">
        <v>0</v>
      </c>
    </row>
    <row r="8" spans="1:235" x14ac:dyDescent="0.2">
      <c r="L8" s="1"/>
    </row>
    <row r="9" spans="1:235" x14ac:dyDescent="0.2">
      <c r="B9" t="s">
        <v>226</v>
      </c>
      <c r="L9" s="1"/>
    </row>
    <row r="10" spans="1:235" x14ac:dyDescent="0.2">
      <c r="B10" t="s">
        <v>227</v>
      </c>
      <c r="L10" s="1"/>
    </row>
    <row r="12" spans="1:235" x14ac:dyDescent="0.2">
      <c r="B12" t="s">
        <v>3</v>
      </c>
      <c r="AK12" t="s">
        <v>4</v>
      </c>
      <c r="AZ12" t="s">
        <v>5</v>
      </c>
      <c r="BO12" t="s">
        <v>6</v>
      </c>
    </row>
    <row r="13" spans="1:235" s="6" customFormat="1" x14ac:dyDescent="0.2">
      <c r="C13" s="6" t="s">
        <v>228</v>
      </c>
      <c r="U13" s="6" t="s">
        <v>229</v>
      </c>
      <c r="AK13" s="6" t="s">
        <v>10</v>
      </c>
      <c r="AZ13" s="6" t="s">
        <v>11</v>
      </c>
      <c r="BO13" s="6" t="s">
        <v>230</v>
      </c>
      <c r="CD13" s="6" t="s">
        <v>13</v>
      </c>
      <c r="CE13" s="6" t="s">
        <v>13</v>
      </c>
      <c r="CF13" s="6" t="s">
        <v>13</v>
      </c>
      <c r="CG13" s="6" t="s">
        <v>13</v>
      </c>
      <c r="CH13" s="6" t="s">
        <v>13</v>
      </c>
      <c r="CI13" s="6" t="s">
        <v>13</v>
      </c>
      <c r="CJ13" s="6" t="s">
        <v>13</v>
      </c>
      <c r="CK13" s="6" t="s">
        <v>13</v>
      </c>
      <c r="CL13" s="6" t="s">
        <v>13</v>
      </c>
      <c r="CM13" s="6" t="s">
        <v>13</v>
      </c>
      <c r="CN13" s="6" t="s">
        <v>13</v>
      </c>
      <c r="CO13" s="6" t="s">
        <v>13</v>
      </c>
      <c r="CP13" s="6" t="s">
        <v>13</v>
      </c>
      <c r="CQ13" s="6" t="s">
        <v>13</v>
      </c>
      <c r="CR13" s="6" t="s">
        <v>14</v>
      </c>
      <c r="CS13" s="6" t="s">
        <v>14</v>
      </c>
      <c r="CT13" s="6" t="s">
        <v>14</v>
      </c>
      <c r="CU13" s="6" t="s">
        <v>14</v>
      </c>
      <c r="CV13" s="6" t="s">
        <v>14</v>
      </c>
      <c r="CW13" s="6" t="s">
        <v>14</v>
      </c>
      <c r="CX13" s="6" t="s">
        <v>14</v>
      </c>
      <c r="CY13" s="6" t="s">
        <v>14</v>
      </c>
      <c r="CZ13" s="6" t="s">
        <v>14</v>
      </c>
      <c r="DA13" s="6" t="s">
        <v>14</v>
      </c>
      <c r="DB13" s="6" t="s">
        <v>14</v>
      </c>
      <c r="DC13" s="6" t="s">
        <v>14</v>
      </c>
      <c r="DD13" s="6" t="s">
        <v>14</v>
      </c>
      <c r="DE13" s="6" t="s">
        <v>14</v>
      </c>
      <c r="DF13" s="6" t="s">
        <v>15</v>
      </c>
      <c r="DG13" s="6" t="s">
        <v>15</v>
      </c>
      <c r="DH13" s="6" t="s">
        <v>15</v>
      </c>
      <c r="DI13" s="6" t="s">
        <v>15</v>
      </c>
      <c r="DJ13" s="6" t="s">
        <v>15</v>
      </c>
      <c r="DK13" s="6" t="s">
        <v>15</v>
      </c>
      <c r="DL13" s="6" t="s">
        <v>15</v>
      </c>
      <c r="DM13" s="6" t="s">
        <v>15</v>
      </c>
      <c r="DN13" s="6" t="s">
        <v>15</v>
      </c>
      <c r="DO13" s="6" t="s">
        <v>15</v>
      </c>
      <c r="DP13" s="6" t="s">
        <v>15</v>
      </c>
      <c r="DQ13" s="6" t="s">
        <v>15</v>
      </c>
      <c r="DR13" s="6" t="s">
        <v>15</v>
      </c>
      <c r="DS13" s="6" t="s">
        <v>15</v>
      </c>
      <c r="DT13" s="6" t="s">
        <v>16</v>
      </c>
      <c r="DU13" s="6" t="s">
        <v>16</v>
      </c>
      <c r="DV13" s="6" t="s">
        <v>16</v>
      </c>
      <c r="DW13" s="6" t="s">
        <v>16</v>
      </c>
      <c r="DX13" s="6" t="s">
        <v>16</v>
      </c>
      <c r="DY13" s="6" t="s">
        <v>16</v>
      </c>
      <c r="DZ13" s="6" t="s">
        <v>16</v>
      </c>
      <c r="EA13" s="6" t="s">
        <v>16</v>
      </c>
      <c r="EB13" s="6" t="s">
        <v>16</v>
      </c>
      <c r="EC13" s="6" t="s">
        <v>16</v>
      </c>
      <c r="ED13" s="6" t="s">
        <v>16</v>
      </c>
      <c r="EE13" s="6" t="s">
        <v>16</v>
      </c>
      <c r="EF13" s="6" t="s">
        <v>16</v>
      </c>
      <c r="EG13" s="6" t="s">
        <v>16</v>
      </c>
      <c r="EH13" s="6" t="s">
        <v>17</v>
      </c>
      <c r="EI13" s="6" t="s">
        <v>17</v>
      </c>
      <c r="EJ13" s="6" t="s">
        <v>17</v>
      </c>
      <c r="EK13" s="6" t="s">
        <v>17</v>
      </c>
      <c r="EL13" s="6" t="s">
        <v>17</v>
      </c>
      <c r="EM13" s="6" t="s">
        <v>17</v>
      </c>
      <c r="EN13" s="6" t="s">
        <v>17</v>
      </c>
      <c r="EO13" s="6" t="s">
        <v>17</v>
      </c>
      <c r="EP13" s="6" t="s">
        <v>17</v>
      </c>
      <c r="EQ13" s="6" t="s">
        <v>17</v>
      </c>
      <c r="ER13" s="6" t="s">
        <v>17</v>
      </c>
      <c r="ES13" s="6" t="s">
        <v>17</v>
      </c>
      <c r="ET13" s="6" t="s">
        <v>17</v>
      </c>
      <c r="EU13" s="6" t="s">
        <v>17</v>
      </c>
      <c r="EV13" s="6" t="s">
        <v>18</v>
      </c>
      <c r="EW13" s="6" t="s">
        <v>18</v>
      </c>
      <c r="EX13" s="6" t="s">
        <v>18</v>
      </c>
      <c r="EY13" s="6" t="s">
        <v>18</v>
      </c>
      <c r="EZ13" s="6" t="s">
        <v>18</v>
      </c>
      <c r="FA13" s="6" t="s">
        <v>18</v>
      </c>
      <c r="FB13" s="6" t="s">
        <v>18</v>
      </c>
      <c r="FC13" s="6" t="s">
        <v>18</v>
      </c>
      <c r="FD13" s="6" t="s">
        <v>18</v>
      </c>
      <c r="FE13" s="6" t="s">
        <v>18</v>
      </c>
      <c r="FF13" s="6" t="s">
        <v>18</v>
      </c>
      <c r="FG13" s="6" t="s">
        <v>18</v>
      </c>
      <c r="FH13" s="6" t="s">
        <v>18</v>
      </c>
      <c r="FI13" s="6" t="s">
        <v>18</v>
      </c>
      <c r="FJ13" s="6" t="s">
        <v>19</v>
      </c>
      <c r="FK13" s="6" t="s">
        <v>19</v>
      </c>
      <c r="FL13" s="6" t="s">
        <v>19</v>
      </c>
      <c r="FM13" s="6" t="s">
        <v>19</v>
      </c>
      <c r="FN13" s="6" t="s">
        <v>19</v>
      </c>
      <c r="FO13" s="6" t="s">
        <v>19</v>
      </c>
      <c r="FP13" s="6" t="s">
        <v>19</v>
      </c>
      <c r="FQ13" s="6" t="s">
        <v>19</v>
      </c>
      <c r="FR13" s="6" t="s">
        <v>19</v>
      </c>
      <c r="FS13" s="6" t="s">
        <v>19</v>
      </c>
      <c r="FT13" s="6" t="s">
        <v>19</v>
      </c>
      <c r="FU13" s="6" t="s">
        <v>19</v>
      </c>
      <c r="FV13" s="6" t="s">
        <v>19</v>
      </c>
      <c r="FW13" s="6" t="s">
        <v>19</v>
      </c>
      <c r="FX13" s="6" t="s">
        <v>20</v>
      </c>
      <c r="FY13" s="6" t="s">
        <v>20</v>
      </c>
      <c r="FZ13" s="6" t="s">
        <v>20</v>
      </c>
      <c r="GA13" s="6" t="s">
        <v>20</v>
      </c>
      <c r="GB13" s="6" t="s">
        <v>20</v>
      </c>
      <c r="GC13" s="6" t="s">
        <v>20</v>
      </c>
      <c r="GD13" s="6" t="s">
        <v>20</v>
      </c>
      <c r="GE13" s="6" t="s">
        <v>20</v>
      </c>
      <c r="GF13" s="6" t="s">
        <v>20</v>
      </c>
      <c r="GG13" s="6" t="s">
        <v>20</v>
      </c>
      <c r="GH13" s="6" t="s">
        <v>20</v>
      </c>
      <c r="GI13" s="6" t="s">
        <v>20</v>
      </c>
      <c r="GJ13" s="6" t="s">
        <v>20</v>
      </c>
      <c r="GK13" s="6" t="s">
        <v>20</v>
      </c>
      <c r="GL13" s="6" t="s">
        <v>21</v>
      </c>
      <c r="GM13" s="6" t="s">
        <v>21</v>
      </c>
      <c r="GN13" s="6" t="s">
        <v>21</v>
      </c>
      <c r="GO13" s="6" t="s">
        <v>21</v>
      </c>
      <c r="GP13" s="6" t="s">
        <v>21</v>
      </c>
      <c r="GQ13" s="6" t="s">
        <v>21</v>
      </c>
      <c r="GR13" s="6" t="s">
        <v>21</v>
      </c>
      <c r="GS13" s="6" t="s">
        <v>21</v>
      </c>
      <c r="GT13" s="6" t="s">
        <v>21</v>
      </c>
      <c r="GU13" s="6" t="s">
        <v>21</v>
      </c>
      <c r="GV13" s="6" t="s">
        <v>21</v>
      </c>
      <c r="GW13" s="6" t="s">
        <v>21</v>
      </c>
      <c r="GX13" s="6" t="s">
        <v>21</v>
      </c>
      <c r="GY13" s="6" t="s">
        <v>21</v>
      </c>
      <c r="GZ13" s="6" t="s">
        <v>22</v>
      </c>
      <c r="HA13" s="6" t="s">
        <v>22</v>
      </c>
      <c r="HB13" s="6" t="s">
        <v>22</v>
      </c>
      <c r="HC13" s="6" t="s">
        <v>22</v>
      </c>
      <c r="HD13" s="6" t="s">
        <v>22</v>
      </c>
      <c r="HE13" s="6" t="s">
        <v>22</v>
      </c>
      <c r="HF13" s="6" t="s">
        <v>22</v>
      </c>
      <c r="HG13" s="6" t="s">
        <v>22</v>
      </c>
      <c r="HH13" s="6" t="s">
        <v>22</v>
      </c>
      <c r="HI13" s="6" t="s">
        <v>22</v>
      </c>
      <c r="HJ13" s="6" t="s">
        <v>22</v>
      </c>
      <c r="HK13" s="6" t="s">
        <v>22</v>
      </c>
      <c r="HL13" s="6" t="s">
        <v>22</v>
      </c>
      <c r="HM13" s="6" t="s">
        <v>22</v>
      </c>
      <c r="HN13" s="6" t="s">
        <v>23</v>
      </c>
      <c r="HO13" s="6" t="s">
        <v>23</v>
      </c>
      <c r="HP13" s="6" t="s">
        <v>23</v>
      </c>
      <c r="HQ13" s="6" t="s">
        <v>23</v>
      </c>
      <c r="HR13" s="6" t="s">
        <v>23</v>
      </c>
      <c r="HS13" s="6" t="s">
        <v>23</v>
      </c>
      <c r="HT13" s="6" t="s">
        <v>23</v>
      </c>
      <c r="HU13" s="6" t="s">
        <v>23</v>
      </c>
      <c r="HV13" s="6" t="s">
        <v>23</v>
      </c>
      <c r="HW13" s="6" t="s">
        <v>23</v>
      </c>
      <c r="HX13" s="6" t="s">
        <v>23</v>
      </c>
      <c r="HY13" s="6" t="s">
        <v>23</v>
      </c>
      <c r="HZ13" s="6" t="s">
        <v>23</v>
      </c>
      <c r="IA13" s="6" t="s">
        <v>23</v>
      </c>
    </row>
    <row r="14" spans="1:235" s="7" customFormat="1" x14ac:dyDescent="0.2">
      <c r="C14" s="7" t="s">
        <v>231</v>
      </c>
      <c r="D14" s="7" t="s">
        <v>24</v>
      </c>
      <c r="E14" s="7" t="s">
        <v>25</v>
      </c>
      <c r="F14" s="7" t="s">
        <v>26</v>
      </c>
      <c r="G14" s="7" t="s">
        <v>27</v>
      </c>
      <c r="H14" s="7" t="s">
        <v>29</v>
      </c>
      <c r="I14" s="7" t="s">
        <v>30</v>
      </c>
      <c r="J14" s="7" t="s">
        <v>31</v>
      </c>
      <c r="K14" s="7" t="s">
        <v>32</v>
      </c>
      <c r="L14" s="7" t="s">
        <v>33</v>
      </c>
      <c r="M14" s="7" t="s">
        <v>34</v>
      </c>
      <c r="N14" s="7" t="s">
        <v>35</v>
      </c>
      <c r="O14" s="7" t="s">
        <v>232</v>
      </c>
      <c r="P14" s="7" t="s">
        <v>233</v>
      </c>
      <c r="Q14" s="7" t="s">
        <v>234</v>
      </c>
      <c r="R14" s="7" t="s">
        <v>235</v>
      </c>
      <c r="S14" s="7" t="s">
        <v>36</v>
      </c>
      <c r="U14" s="7" t="s">
        <v>236</v>
      </c>
      <c r="V14" s="7" t="s">
        <v>37</v>
      </c>
      <c r="W14" s="7" t="s">
        <v>38</v>
      </c>
      <c r="X14" s="7" t="s">
        <v>39</v>
      </c>
      <c r="Y14" s="7" t="s">
        <v>40</v>
      </c>
      <c r="Z14" s="7" t="s">
        <v>42</v>
      </c>
      <c r="AA14" s="7" t="s">
        <v>43</v>
      </c>
      <c r="AB14" s="7" t="s">
        <v>44</v>
      </c>
      <c r="AC14" s="7" t="s">
        <v>45</v>
      </c>
      <c r="AD14" s="7" t="s">
        <v>46</v>
      </c>
      <c r="AE14" s="7" t="s">
        <v>47</v>
      </c>
      <c r="AF14" s="7" t="s">
        <v>48</v>
      </c>
      <c r="AG14" s="7" t="s">
        <v>237</v>
      </c>
      <c r="AH14" s="7" t="s">
        <v>238</v>
      </c>
      <c r="AI14" s="7" t="s">
        <v>239</v>
      </c>
      <c r="AK14" s="7" t="s">
        <v>240</v>
      </c>
      <c r="AL14" s="7" t="s">
        <v>54</v>
      </c>
      <c r="AM14" s="7" t="s">
        <v>55</v>
      </c>
      <c r="AN14" s="7" t="s">
        <v>56</v>
      </c>
      <c r="AO14" s="7" t="s">
        <v>57</v>
      </c>
      <c r="AP14" s="7" t="s">
        <v>59</v>
      </c>
      <c r="AQ14" s="7" t="s">
        <v>60</v>
      </c>
      <c r="AR14" s="7" t="s">
        <v>61</v>
      </c>
      <c r="AS14" s="7" t="s">
        <v>62</v>
      </c>
      <c r="AT14" s="7" t="s">
        <v>63</v>
      </c>
      <c r="AU14" s="7" t="s">
        <v>64</v>
      </c>
      <c r="AV14" s="7" t="s">
        <v>65</v>
      </c>
      <c r="AW14" s="7" t="s">
        <v>232</v>
      </c>
      <c r="AX14" s="7" t="s">
        <v>233</v>
      </c>
      <c r="AZ14" s="7" t="s">
        <v>241</v>
      </c>
      <c r="BA14" s="7" t="s">
        <v>66</v>
      </c>
      <c r="BB14" s="7" t="s">
        <v>67</v>
      </c>
      <c r="BC14" s="7" t="s">
        <v>68</v>
      </c>
      <c r="BD14" s="7" t="s">
        <v>69</v>
      </c>
      <c r="BE14" s="7" t="s">
        <v>242</v>
      </c>
      <c r="BF14" s="7" t="s">
        <v>72</v>
      </c>
      <c r="BG14" s="7" t="s">
        <v>73</v>
      </c>
      <c r="BH14" s="7" t="s">
        <v>243</v>
      </c>
      <c r="BI14" s="7" t="s">
        <v>75</v>
      </c>
      <c r="BJ14" s="7" t="s">
        <v>76</v>
      </c>
      <c r="BK14" s="7" t="s">
        <v>244</v>
      </c>
      <c r="BL14" s="7" t="s">
        <v>245</v>
      </c>
      <c r="BM14" s="7" t="s">
        <v>246</v>
      </c>
      <c r="BO14" s="7" t="s">
        <v>231</v>
      </c>
      <c r="BP14" s="7" t="s">
        <v>24</v>
      </c>
      <c r="BQ14" s="7" t="s">
        <v>25</v>
      </c>
      <c r="BR14" s="7" t="s">
        <v>26</v>
      </c>
      <c r="BS14" s="7" t="s">
        <v>27</v>
      </c>
      <c r="BT14" s="7" t="s">
        <v>29</v>
      </c>
      <c r="BU14" s="7" t="s">
        <v>30</v>
      </c>
      <c r="BV14" s="7" t="s">
        <v>31</v>
      </c>
      <c r="BW14" s="7" t="s">
        <v>32</v>
      </c>
      <c r="BX14" s="7" t="s">
        <v>33</v>
      </c>
      <c r="BY14" s="7" t="s">
        <v>34</v>
      </c>
      <c r="BZ14" s="7" t="s">
        <v>35</v>
      </c>
      <c r="CA14" s="7" t="s">
        <v>232</v>
      </c>
      <c r="CB14" s="7" t="s">
        <v>233</v>
      </c>
      <c r="CD14" s="7">
        <v>15</v>
      </c>
      <c r="CE14" s="7">
        <v>14</v>
      </c>
      <c r="CF14" s="7">
        <v>13</v>
      </c>
      <c r="CG14" s="7">
        <v>22</v>
      </c>
      <c r="CH14" s="7">
        <v>24</v>
      </c>
      <c r="CI14" s="7">
        <v>26</v>
      </c>
      <c r="CJ14" s="7">
        <v>25</v>
      </c>
      <c r="CK14" s="7">
        <v>12</v>
      </c>
      <c r="CL14" s="7">
        <v>28</v>
      </c>
      <c r="CM14" s="7">
        <v>20</v>
      </c>
      <c r="CN14" s="7">
        <v>11</v>
      </c>
      <c r="CO14" s="7">
        <v>19</v>
      </c>
      <c r="CP14" s="7">
        <v>9</v>
      </c>
      <c r="CQ14" s="7">
        <v>17</v>
      </c>
      <c r="CR14" s="7">
        <v>15</v>
      </c>
      <c r="CS14" s="7">
        <v>14</v>
      </c>
      <c r="CT14" s="7">
        <v>13</v>
      </c>
      <c r="CU14" s="7">
        <v>22</v>
      </c>
      <c r="CV14" s="7">
        <v>24</v>
      </c>
      <c r="CW14" s="7">
        <v>26</v>
      </c>
      <c r="CX14" s="7">
        <v>25</v>
      </c>
      <c r="CY14" s="7">
        <v>12</v>
      </c>
      <c r="CZ14" s="7">
        <v>28</v>
      </c>
      <c r="DA14" s="7">
        <v>20</v>
      </c>
      <c r="DB14" s="7">
        <v>11</v>
      </c>
      <c r="DC14" s="7">
        <v>19</v>
      </c>
      <c r="DD14" s="7">
        <v>9</v>
      </c>
      <c r="DE14" s="7">
        <v>17</v>
      </c>
      <c r="DF14" s="7">
        <v>15</v>
      </c>
      <c r="DG14" s="7">
        <v>14</v>
      </c>
      <c r="DH14" s="7">
        <v>13</v>
      </c>
      <c r="DI14" s="7">
        <v>22</v>
      </c>
      <c r="DJ14" s="7">
        <v>24</v>
      </c>
      <c r="DK14" s="7">
        <v>26</v>
      </c>
      <c r="DL14" s="7">
        <v>25</v>
      </c>
      <c r="DM14" s="7">
        <v>12</v>
      </c>
      <c r="DN14" s="7">
        <v>28</v>
      </c>
      <c r="DO14" s="7">
        <v>20</v>
      </c>
      <c r="DP14" s="7">
        <v>11</v>
      </c>
      <c r="DQ14" s="7">
        <v>19</v>
      </c>
      <c r="DR14" s="7">
        <v>9</v>
      </c>
      <c r="DS14" s="7">
        <v>17</v>
      </c>
      <c r="DT14" s="7">
        <v>15</v>
      </c>
      <c r="DU14" s="7">
        <v>14</v>
      </c>
      <c r="DV14" s="7">
        <v>13</v>
      </c>
      <c r="DW14" s="7">
        <v>22</v>
      </c>
      <c r="DX14" s="7">
        <v>24</v>
      </c>
      <c r="DY14" s="7">
        <v>26</v>
      </c>
      <c r="DZ14" s="7">
        <v>25</v>
      </c>
      <c r="EA14" s="7">
        <v>12</v>
      </c>
      <c r="EB14" s="7">
        <v>28</v>
      </c>
      <c r="EC14" s="7">
        <v>20</v>
      </c>
      <c r="ED14" s="7">
        <v>11</v>
      </c>
      <c r="EE14" s="7">
        <v>19</v>
      </c>
      <c r="EF14" s="7">
        <v>9</v>
      </c>
      <c r="EG14" s="7">
        <v>17</v>
      </c>
      <c r="EH14" s="7">
        <v>15</v>
      </c>
      <c r="EI14" s="7">
        <v>14</v>
      </c>
      <c r="EJ14" s="7">
        <v>13</v>
      </c>
      <c r="EK14" s="7">
        <v>22</v>
      </c>
      <c r="EL14" s="7">
        <v>24</v>
      </c>
      <c r="EM14" s="7">
        <v>26</v>
      </c>
      <c r="EN14" s="7">
        <v>25</v>
      </c>
      <c r="EO14" s="7">
        <v>12</v>
      </c>
      <c r="EP14" s="7">
        <v>28</v>
      </c>
      <c r="EQ14" s="7">
        <v>20</v>
      </c>
      <c r="ER14" s="7">
        <v>11</v>
      </c>
      <c r="ES14" s="7">
        <v>19</v>
      </c>
      <c r="ET14" s="7">
        <v>9</v>
      </c>
      <c r="EU14" s="7">
        <v>17</v>
      </c>
      <c r="EV14" s="7">
        <v>15</v>
      </c>
      <c r="EW14" s="7">
        <v>14</v>
      </c>
      <c r="EX14" s="7">
        <v>13</v>
      </c>
      <c r="EY14" s="7">
        <v>22</v>
      </c>
      <c r="EZ14" s="7">
        <v>24</v>
      </c>
      <c r="FA14" s="7">
        <v>26</v>
      </c>
      <c r="FB14" s="7">
        <v>25</v>
      </c>
      <c r="FC14" s="7">
        <v>12</v>
      </c>
      <c r="FD14" s="7">
        <v>28</v>
      </c>
      <c r="FE14" s="7">
        <v>20</v>
      </c>
      <c r="FF14" s="7">
        <v>11</v>
      </c>
      <c r="FG14" s="7">
        <v>19</v>
      </c>
      <c r="FH14" s="7">
        <v>9</v>
      </c>
      <c r="FI14" s="7">
        <v>17</v>
      </c>
      <c r="FJ14" s="7">
        <v>15</v>
      </c>
      <c r="FK14" s="7">
        <v>14</v>
      </c>
      <c r="FL14" s="7">
        <v>13</v>
      </c>
      <c r="FM14" s="7">
        <v>22</v>
      </c>
      <c r="FN14" s="7">
        <v>24</v>
      </c>
      <c r="FO14" s="7">
        <v>26</v>
      </c>
      <c r="FP14" s="7">
        <v>25</v>
      </c>
      <c r="FQ14" s="7">
        <v>12</v>
      </c>
      <c r="FR14" s="7">
        <v>28</v>
      </c>
      <c r="FS14" s="7">
        <v>20</v>
      </c>
      <c r="FT14" s="7">
        <v>11</v>
      </c>
      <c r="FU14" s="7">
        <v>19</v>
      </c>
      <c r="FV14" s="7">
        <v>9</v>
      </c>
      <c r="FW14" s="7">
        <v>17</v>
      </c>
      <c r="FX14" s="7">
        <v>15</v>
      </c>
      <c r="FY14" s="7">
        <v>14</v>
      </c>
      <c r="FZ14" s="7">
        <v>13</v>
      </c>
      <c r="GA14" s="7">
        <v>22</v>
      </c>
      <c r="GB14" s="7">
        <v>24</v>
      </c>
      <c r="GC14" s="7">
        <v>26</v>
      </c>
      <c r="GD14" s="7">
        <v>25</v>
      </c>
      <c r="GE14" s="7">
        <v>12</v>
      </c>
      <c r="GF14" s="7">
        <v>28</v>
      </c>
      <c r="GG14" s="7">
        <v>20</v>
      </c>
      <c r="GH14" s="7">
        <v>11</v>
      </c>
      <c r="GI14" s="7">
        <v>19</v>
      </c>
      <c r="GJ14" s="7">
        <v>9</v>
      </c>
      <c r="GK14" s="7">
        <v>17</v>
      </c>
      <c r="GL14" s="7">
        <v>15</v>
      </c>
      <c r="GM14" s="7">
        <v>14</v>
      </c>
      <c r="GN14" s="7">
        <v>13</v>
      </c>
      <c r="GO14" s="7">
        <v>22</v>
      </c>
      <c r="GP14" s="7">
        <v>24</v>
      </c>
      <c r="GQ14" s="7">
        <v>26</v>
      </c>
      <c r="GR14" s="7">
        <v>25</v>
      </c>
      <c r="GS14" s="7">
        <v>12</v>
      </c>
      <c r="GT14" s="7">
        <v>28</v>
      </c>
      <c r="GU14" s="7">
        <v>20</v>
      </c>
      <c r="GV14" s="7">
        <v>11</v>
      </c>
      <c r="GW14" s="7">
        <v>19</v>
      </c>
      <c r="GX14" s="7">
        <v>9</v>
      </c>
      <c r="GY14" s="7">
        <v>17</v>
      </c>
      <c r="GZ14" s="7">
        <v>15</v>
      </c>
      <c r="HA14" s="7">
        <v>14</v>
      </c>
      <c r="HB14" s="7">
        <v>13</v>
      </c>
      <c r="HC14" s="7">
        <v>22</v>
      </c>
      <c r="HD14" s="7">
        <v>24</v>
      </c>
      <c r="HE14" s="7">
        <v>26</v>
      </c>
      <c r="HF14" s="7">
        <v>25</v>
      </c>
      <c r="HG14" s="7">
        <v>12</v>
      </c>
      <c r="HH14" s="7">
        <v>28</v>
      </c>
      <c r="HI14" s="7">
        <v>20</v>
      </c>
      <c r="HJ14" s="7">
        <v>11</v>
      </c>
      <c r="HK14" s="7">
        <v>19</v>
      </c>
      <c r="HL14" s="7">
        <v>9</v>
      </c>
      <c r="HM14" s="7">
        <v>17</v>
      </c>
      <c r="HN14" s="7">
        <v>15</v>
      </c>
      <c r="HO14" s="7">
        <v>14</v>
      </c>
      <c r="HP14" s="7">
        <v>13</v>
      </c>
      <c r="HQ14" s="7">
        <v>22</v>
      </c>
      <c r="HR14" s="7">
        <v>24</v>
      </c>
      <c r="HS14" s="7">
        <v>26</v>
      </c>
      <c r="HT14" s="7">
        <v>25</v>
      </c>
      <c r="HU14" s="7">
        <v>12</v>
      </c>
      <c r="HV14" s="7">
        <v>28</v>
      </c>
      <c r="HW14" s="7">
        <v>20</v>
      </c>
      <c r="HX14" s="7">
        <v>11</v>
      </c>
      <c r="HY14" s="7">
        <v>19</v>
      </c>
      <c r="HZ14" s="7">
        <v>9</v>
      </c>
      <c r="IA14" s="7">
        <v>17</v>
      </c>
    </row>
    <row r="15" spans="1:235" x14ac:dyDescent="0.2">
      <c r="A15">
        <v>76</v>
      </c>
      <c r="B15" t="s">
        <v>247</v>
      </c>
      <c r="C15" s="2">
        <v>2.9919499999999998E-6</v>
      </c>
      <c r="D15" s="2">
        <v>63.549300000000002</v>
      </c>
      <c r="E15" s="2">
        <v>18.189399999999999</v>
      </c>
      <c r="F15" s="2">
        <v>0.13966500000000001</v>
      </c>
      <c r="G15" s="2">
        <v>3.9195800000000003E-2</v>
      </c>
      <c r="H15" s="2">
        <v>0.65382700000000005</v>
      </c>
      <c r="I15" s="2">
        <v>1.3869400000000001E-6</v>
      </c>
      <c r="J15" s="2">
        <v>5.61942E-2</v>
      </c>
      <c r="K15" s="2">
        <v>1.3764399999999999E-6</v>
      </c>
      <c r="L15" s="2">
        <v>1.56203</v>
      </c>
      <c r="M15" s="2">
        <v>3.4369399999999999</v>
      </c>
      <c r="N15" s="2">
        <v>8.70763</v>
      </c>
      <c r="O15" s="2">
        <v>0.33692100000000003</v>
      </c>
      <c r="P15" s="2">
        <v>2.1331200000000002E-2</v>
      </c>
      <c r="Q15" s="2">
        <v>-0.14186799999999999</v>
      </c>
      <c r="R15" s="2">
        <v>-4.8132299999999999E-3</v>
      </c>
      <c r="S15" s="2">
        <v>96.545699999999997</v>
      </c>
      <c r="T15" s="1"/>
      <c r="U15" s="3">
        <v>1.1870800000000001E-7</v>
      </c>
      <c r="V15" s="3">
        <v>2.9782600000000001</v>
      </c>
      <c r="W15" s="3">
        <v>1.00467</v>
      </c>
      <c r="X15" s="3">
        <v>4.9242599999999997E-3</v>
      </c>
      <c r="Y15" s="3">
        <v>1.4523299999999999E-3</v>
      </c>
      <c r="Z15" s="3">
        <v>2.5626099999999999E-2</v>
      </c>
      <c r="AA15" s="3">
        <v>5.5054800000000001E-8</v>
      </c>
      <c r="AB15" s="3">
        <v>3.9260099999999997E-3</v>
      </c>
      <c r="AC15" s="3">
        <v>5.1891099999999997E-8</v>
      </c>
      <c r="AD15" s="3">
        <v>7.84358E-2</v>
      </c>
      <c r="AE15" s="3">
        <v>0.31229899999999999</v>
      </c>
      <c r="AF15" s="3">
        <v>0.52060799999999996</v>
      </c>
      <c r="AG15" s="3">
        <v>4.9937200000000001E-2</v>
      </c>
      <c r="AH15" s="3">
        <v>1.6942400000000001E-3</v>
      </c>
      <c r="AI15" s="3">
        <v>4.9302099999999998</v>
      </c>
      <c r="AJ15" s="1"/>
      <c r="AK15" s="4">
        <v>0</v>
      </c>
      <c r="AL15" s="4">
        <v>4.0761199999999999E-3</v>
      </c>
      <c r="AM15" s="4">
        <v>7.71202E-3</v>
      </c>
      <c r="AN15" s="4">
        <v>0.12493899999999999</v>
      </c>
      <c r="AO15" s="4">
        <v>0.64963899999999997</v>
      </c>
      <c r="AP15" s="4">
        <v>4.82941E-2</v>
      </c>
      <c r="AQ15" s="4">
        <v>0</v>
      </c>
      <c r="AR15" s="4">
        <v>0.15350800000000001</v>
      </c>
      <c r="AS15" s="4">
        <v>0</v>
      </c>
      <c r="AT15" s="4">
        <v>1.8771199999999998E-2</v>
      </c>
      <c r="AU15" s="4">
        <v>2.7771199999999999E-2</v>
      </c>
      <c r="AV15" s="4">
        <v>4.2864299999999999E-3</v>
      </c>
      <c r="AW15" s="4">
        <v>0.359989</v>
      </c>
      <c r="AX15" s="4">
        <v>0.221418</v>
      </c>
      <c r="AY15" s="4"/>
      <c r="AZ15" s="5">
        <v>133.589</v>
      </c>
      <c r="BA15" s="5">
        <v>742.61300000000006</v>
      </c>
      <c r="BB15" s="5">
        <v>476.31099999999998</v>
      </c>
      <c r="BC15" s="5">
        <v>245.59700000000001</v>
      </c>
      <c r="BD15" s="5">
        <v>143.90600000000001</v>
      </c>
      <c r="BE15" s="5">
        <v>180.46199999999999</v>
      </c>
      <c r="BF15" s="5">
        <v>176.44800000000001</v>
      </c>
      <c r="BG15" s="5">
        <v>153.28700000000001</v>
      </c>
      <c r="BH15" s="5">
        <v>317.541</v>
      </c>
      <c r="BI15" s="5">
        <v>238.00800000000001</v>
      </c>
      <c r="BJ15" s="5">
        <v>293.98500000000001</v>
      </c>
      <c r="BK15" s="5">
        <v>352.66</v>
      </c>
      <c r="BL15" s="5">
        <v>64.342799999999997</v>
      </c>
      <c r="BM15" s="5">
        <v>222.113</v>
      </c>
      <c r="BN15" s="4"/>
      <c r="BO15" s="4">
        <v>3.56432E-2</v>
      </c>
      <c r="BP15" s="4">
        <v>7.7626600000000004E-2</v>
      </c>
      <c r="BQ15" s="4">
        <v>5.0777900000000001E-2</v>
      </c>
      <c r="BR15" s="4">
        <v>4.6340800000000001E-2</v>
      </c>
      <c r="BS15" s="4">
        <v>7.0506399999999997E-2</v>
      </c>
      <c r="BT15" s="4">
        <v>5.4864099999999999E-2</v>
      </c>
      <c r="BU15" s="4">
        <v>6.5828100000000001E-2</v>
      </c>
      <c r="BV15" s="4">
        <v>2.2081099999999999E-2</v>
      </c>
      <c r="BW15" s="4">
        <v>7.9285900000000006E-2</v>
      </c>
      <c r="BX15" s="4">
        <v>3.3574100000000003E-2</v>
      </c>
      <c r="BY15" s="4">
        <v>7.2878899999999996E-2</v>
      </c>
      <c r="BZ15" s="4">
        <v>1.6556600000000001E-2</v>
      </c>
      <c r="CA15" s="4">
        <v>0.179289</v>
      </c>
      <c r="CB15" s="4">
        <v>9.9131900000000005E-3</v>
      </c>
      <c r="CD15" s="1">
        <v>-20</v>
      </c>
      <c r="CE15" s="1">
        <v>607942</v>
      </c>
      <c r="CF15" s="1">
        <v>170621</v>
      </c>
      <c r="CG15" s="1">
        <v>740.2</v>
      </c>
      <c r="CH15" s="1">
        <v>80</v>
      </c>
      <c r="CI15" s="1">
        <v>2150.6</v>
      </c>
      <c r="CJ15" s="1">
        <v>0</v>
      </c>
      <c r="CK15" s="1">
        <v>390.1</v>
      </c>
      <c r="CL15" s="1">
        <v>-50</v>
      </c>
      <c r="CM15" s="1">
        <v>11073.3</v>
      </c>
      <c r="CN15" s="1">
        <v>13864.2</v>
      </c>
      <c r="CO15" s="1">
        <v>185476</v>
      </c>
      <c r="CP15" s="1">
        <v>70</v>
      </c>
      <c r="CQ15" s="1">
        <v>370.1</v>
      </c>
      <c r="CR15" s="1">
        <v>297.43299999999999</v>
      </c>
      <c r="CS15" s="1">
        <v>3063.74</v>
      </c>
      <c r="CT15" s="1">
        <v>1260.4000000000001</v>
      </c>
      <c r="CU15" s="1">
        <v>1340.4</v>
      </c>
      <c r="CV15" s="1">
        <v>230.1</v>
      </c>
      <c r="CW15" s="1">
        <v>542.77499999999998</v>
      </c>
      <c r="CX15" s="1">
        <v>345.93299999999999</v>
      </c>
      <c r="CY15" s="1">
        <v>522.15300000000002</v>
      </c>
      <c r="CZ15" s="1">
        <v>1120.3599999999999</v>
      </c>
      <c r="DA15" s="1">
        <v>944.13</v>
      </c>
      <c r="DB15" s="1">
        <v>480.15</v>
      </c>
      <c r="DC15" s="1">
        <v>2072.8200000000002</v>
      </c>
      <c r="DD15" s="1">
        <v>92</v>
      </c>
      <c r="DE15" s="1">
        <v>822.24</v>
      </c>
      <c r="DF15" s="1">
        <v>-7.3155600000000001E-5</v>
      </c>
      <c r="DG15" s="1">
        <v>0.97545099999999996</v>
      </c>
      <c r="DH15" s="1">
        <v>0.96675999999999995</v>
      </c>
      <c r="DI15" s="1">
        <v>1.24934E-3</v>
      </c>
      <c r="DJ15" s="1">
        <v>3.4650000000000002E-4</v>
      </c>
      <c r="DK15" s="1">
        <v>8.4720999999999998E-3</v>
      </c>
      <c r="DL15" s="1">
        <v>0</v>
      </c>
      <c r="DM15" s="1">
        <v>1.12992E-3</v>
      </c>
      <c r="DN15" s="1">
        <v>-1.6184899999999999E-4</v>
      </c>
      <c r="DO15" s="1">
        <v>7.7018299999999998E-2</v>
      </c>
      <c r="DP15" s="1">
        <v>0.27895700000000001</v>
      </c>
      <c r="DQ15" s="1">
        <v>0.57983799999999996</v>
      </c>
      <c r="DR15" s="1">
        <v>3.1761900000000003E-2</v>
      </c>
      <c r="DS15" s="1">
        <v>2.7907100000000001E-3</v>
      </c>
      <c r="DT15" s="1">
        <v>9.9999999999999995E-7</v>
      </c>
      <c r="DU15" s="1">
        <v>29.3611</v>
      </c>
      <c r="DV15" s="1">
        <v>9.5061499999999999</v>
      </c>
      <c r="DW15" s="1">
        <v>7.4410599999999993E-2</v>
      </c>
      <c r="DX15" s="1">
        <v>2.3707599999999999E-2</v>
      </c>
      <c r="DY15" s="1">
        <v>0.46382200000000001</v>
      </c>
      <c r="DZ15" s="1">
        <v>9.9999999999999995E-7</v>
      </c>
      <c r="EA15" s="1">
        <v>3.35248E-2</v>
      </c>
      <c r="EB15" s="1">
        <v>9.9999999999999995E-7</v>
      </c>
      <c r="EC15" s="1">
        <v>1.0844199999999999</v>
      </c>
      <c r="ED15" s="1">
        <v>2.43167</v>
      </c>
      <c r="EE15" s="1">
        <v>7.1841900000000001</v>
      </c>
      <c r="EF15" s="1">
        <v>0.28649200000000002</v>
      </c>
      <c r="EG15" s="1">
        <v>2.1153600000000002E-2</v>
      </c>
      <c r="EH15" s="1">
        <v>1.01929</v>
      </c>
      <c r="EI15" s="1">
        <v>1.00509</v>
      </c>
      <c r="EJ15" s="1">
        <v>1.0050699999999999</v>
      </c>
      <c r="EK15" s="1">
        <v>1.0859700000000001</v>
      </c>
      <c r="EL15" s="1">
        <v>1.11809</v>
      </c>
      <c r="EM15" s="1">
        <v>1.09996</v>
      </c>
      <c r="EN15" s="1">
        <v>1.07351</v>
      </c>
      <c r="EO15" s="1">
        <v>1.0017400000000001</v>
      </c>
      <c r="EP15" s="1">
        <v>1.1015900000000001</v>
      </c>
      <c r="EQ15" s="1">
        <v>1.0037</v>
      </c>
      <c r="ER15" s="1">
        <v>0.99215600000000004</v>
      </c>
      <c r="ES15" s="1">
        <v>1.0053000000000001</v>
      </c>
      <c r="ET15" s="1">
        <v>1.00332</v>
      </c>
      <c r="EU15" s="1">
        <v>1.00146</v>
      </c>
      <c r="EV15" s="1">
        <v>0.65597099999999997</v>
      </c>
      <c r="EW15" s="1">
        <v>0.73014599999999996</v>
      </c>
      <c r="EX15" s="1">
        <v>0.70422899999999999</v>
      </c>
      <c r="EY15" s="1">
        <v>0.94412700000000005</v>
      </c>
      <c r="EZ15" s="1">
        <v>0.96783600000000003</v>
      </c>
      <c r="FA15" s="1">
        <v>0.98117299999999996</v>
      </c>
      <c r="FB15" s="1">
        <v>0.97546699999999997</v>
      </c>
      <c r="FC15" s="1">
        <v>0.58463399999999999</v>
      </c>
      <c r="FD15" s="1">
        <v>0.98851199999999995</v>
      </c>
      <c r="FE15" s="1">
        <v>0.90419400000000005</v>
      </c>
      <c r="FF15" s="1">
        <v>0.457951</v>
      </c>
      <c r="FG15" s="1">
        <v>0.89529599999999998</v>
      </c>
      <c r="FH15" s="1">
        <v>0.166658</v>
      </c>
      <c r="FI15" s="1">
        <v>0.80791299999999999</v>
      </c>
      <c r="FJ15" s="1">
        <v>1.2736799999999999</v>
      </c>
      <c r="FK15" s="1">
        <v>1.0059800000000001</v>
      </c>
      <c r="FL15" s="1">
        <v>1.00732</v>
      </c>
      <c r="FM15" s="1">
        <v>1.03396</v>
      </c>
      <c r="FN15" s="1">
        <v>1.0149999999999999</v>
      </c>
      <c r="FO15" s="1">
        <v>1.00447</v>
      </c>
      <c r="FP15" s="1">
        <v>1.00434</v>
      </c>
      <c r="FQ15" s="1">
        <v>1.0158199999999999</v>
      </c>
      <c r="FR15" s="1">
        <v>1.0013799999999999</v>
      </c>
      <c r="FS15" s="1">
        <v>1.0253099999999999</v>
      </c>
      <c r="FT15" s="1">
        <v>1.05684</v>
      </c>
      <c r="FU15" s="1">
        <v>1.00207</v>
      </c>
      <c r="FV15" s="1">
        <v>1.17184</v>
      </c>
      <c r="FW15" s="1">
        <v>1.01244</v>
      </c>
      <c r="FX15" s="1">
        <v>1.67471E-3</v>
      </c>
      <c r="FY15" s="1">
        <v>1.1362799999999999E-3</v>
      </c>
      <c r="FZ15" s="1">
        <v>1.33124E-2</v>
      </c>
      <c r="GA15" s="1">
        <v>5.1349000000000002E-4</v>
      </c>
      <c r="GB15" s="1">
        <v>1.2679600000000001E-3</v>
      </c>
      <c r="GC15" s="1">
        <v>3.6979100000000001E-9</v>
      </c>
      <c r="GD15" s="1">
        <v>2.2314500000000001E-4</v>
      </c>
      <c r="GE15" s="1">
        <v>1.0110900000000001E-2</v>
      </c>
      <c r="GF15" s="1">
        <v>0</v>
      </c>
      <c r="GG15" s="1">
        <v>2.7245699999999998E-4</v>
      </c>
      <c r="GH15" s="1">
        <v>5.0457499999999999E-3</v>
      </c>
      <c r="GI15" s="1">
        <v>1.4915600000000001E-3</v>
      </c>
      <c r="GJ15" s="1">
        <v>1.22365E-3</v>
      </c>
      <c r="GK15" s="1">
        <v>5.2506100000000002E-3</v>
      </c>
      <c r="GL15" s="1">
        <v>1.14953E-3</v>
      </c>
      <c r="GM15" s="1">
        <v>1.13115E-3</v>
      </c>
      <c r="GN15" s="1">
        <v>9.1233099999999995E-4</v>
      </c>
      <c r="GO15" s="1">
        <v>1.2229500000000001E-2</v>
      </c>
      <c r="GP15" s="1">
        <v>2.2042300000000001E-2</v>
      </c>
      <c r="GQ15" s="1">
        <v>3.7389800000000001E-2</v>
      </c>
      <c r="GR15" s="1">
        <v>2.89261E-2</v>
      </c>
      <c r="GS15" s="1">
        <v>5.8865499999999999E-4</v>
      </c>
      <c r="GT15" s="1">
        <v>6.0279399999999997E-2</v>
      </c>
      <c r="GU15" s="1">
        <v>6.5417599999999998E-3</v>
      </c>
      <c r="GV15" s="1">
        <v>3.62054E-4</v>
      </c>
      <c r="GW15" s="1">
        <v>5.2993199999999997E-3</v>
      </c>
      <c r="GX15" s="1">
        <v>9.9905299999999994E-5</v>
      </c>
      <c r="GY15" s="1">
        <v>2.61005E-3</v>
      </c>
      <c r="GZ15" s="1">
        <v>1.0057799999999999</v>
      </c>
      <c r="HA15" s="1">
        <v>1.00061</v>
      </c>
      <c r="HB15" s="1">
        <v>1.0002599999999999</v>
      </c>
      <c r="HC15" s="1">
        <v>1.00186</v>
      </c>
      <c r="HD15" s="1">
        <v>0.99676299999999995</v>
      </c>
      <c r="HE15" s="1">
        <v>0.99171799999999999</v>
      </c>
      <c r="HF15" s="1">
        <v>0.99625200000000003</v>
      </c>
      <c r="HG15" s="1">
        <v>0.993336</v>
      </c>
      <c r="HH15" s="1">
        <v>0.98050099999999996</v>
      </c>
      <c r="HI15" s="1">
        <v>1.0003500000000001</v>
      </c>
      <c r="HJ15" s="1">
        <v>1</v>
      </c>
      <c r="HK15" s="1">
        <v>0.99881600000000004</v>
      </c>
      <c r="HL15" s="1">
        <v>1.00024</v>
      </c>
      <c r="HM15" s="1">
        <v>0.99455800000000005</v>
      </c>
      <c r="HN15" s="1">
        <v>1.2945899999999999</v>
      </c>
      <c r="HO15" s="1">
        <v>1.0088200000000001</v>
      </c>
      <c r="HP15" s="1">
        <v>0.99822200000000005</v>
      </c>
      <c r="HQ15" s="1">
        <v>1.1087199999999999</v>
      </c>
      <c r="HR15" s="1">
        <v>1.1090199999999999</v>
      </c>
      <c r="HS15" s="1">
        <v>1.0650599999999999</v>
      </c>
      <c r="HT15" s="1">
        <v>1.0476300000000001</v>
      </c>
      <c r="HU15" s="1">
        <v>1.00682</v>
      </c>
      <c r="HV15" s="1">
        <v>1.0404</v>
      </c>
      <c r="HW15" s="1">
        <v>1.02213</v>
      </c>
      <c r="HX15" s="1">
        <v>1.04291</v>
      </c>
      <c r="HY15" s="1">
        <v>1.00058</v>
      </c>
      <c r="HZ15" s="1">
        <v>1.17418</v>
      </c>
      <c r="IA15" s="1">
        <v>1.0060100000000001</v>
      </c>
    </row>
    <row r="16" spans="1:235" x14ac:dyDescent="0.2">
      <c r="A16">
        <v>77</v>
      </c>
      <c r="B16" t="s">
        <v>248</v>
      </c>
      <c r="C16" s="2">
        <v>3.1837900000000002E-2</v>
      </c>
      <c r="D16" s="2">
        <v>64.224000000000004</v>
      </c>
      <c r="E16" s="2">
        <v>17.514199999999999</v>
      </c>
      <c r="F16" s="2">
        <v>0.26816400000000001</v>
      </c>
      <c r="G16" s="2">
        <v>9.8031400000000001E-3</v>
      </c>
      <c r="H16" s="2">
        <v>0.65073499999999995</v>
      </c>
      <c r="I16" s="2">
        <v>7.46344E-3</v>
      </c>
      <c r="J16" s="2">
        <v>0.102992</v>
      </c>
      <c r="K16" s="2">
        <v>1.37701E-6</v>
      </c>
      <c r="L16" s="2">
        <v>0.99353999999999998</v>
      </c>
      <c r="M16" s="2">
        <v>2.4272200000000002</v>
      </c>
      <c r="N16" s="2">
        <v>11.0738</v>
      </c>
      <c r="O16" s="2">
        <v>0.14588799999999999</v>
      </c>
      <c r="P16" s="2">
        <v>1.7214900000000002E-2</v>
      </c>
      <c r="Q16" s="2">
        <v>-6.1429499999999998E-2</v>
      </c>
      <c r="R16" s="2">
        <v>-3.8844000000000001E-3</v>
      </c>
      <c r="S16" s="2">
        <v>97.401499999999999</v>
      </c>
      <c r="T16" s="1"/>
      <c r="U16" s="3">
        <v>1.26041E-3</v>
      </c>
      <c r="V16" s="3">
        <v>3.00326</v>
      </c>
      <c r="W16" s="3">
        <v>0.965252</v>
      </c>
      <c r="X16" s="3">
        <v>9.4340099999999996E-3</v>
      </c>
      <c r="Y16" s="3">
        <v>3.6243899999999999E-4</v>
      </c>
      <c r="Z16" s="3">
        <v>2.5448800000000001E-2</v>
      </c>
      <c r="AA16" s="3">
        <v>2.9561099999999999E-4</v>
      </c>
      <c r="AB16" s="3">
        <v>7.1797400000000004E-3</v>
      </c>
      <c r="AC16" s="3">
        <v>5.1798200000000003E-8</v>
      </c>
      <c r="AD16" s="3">
        <v>4.9779900000000002E-2</v>
      </c>
      <c r="AE16" s="3">
        <v>0.22006500000000001</v>
      </c>
      <c r="AF16" s="3">
        <v>0.66061999999999999</v>
      </c>
      <c r="AG16" s="3">
        <v>2.1575400000000002E-2</v>
      </c>
      <c r="AH16" s="3">
        <v>1.36429E-3</v>
      </c>
      <c r="AI16" s="3">
        <v>4.9429499999999997</v>
      </c>
      <c r="AJ16" s="1"/>
      <c r="AK16" s="4">
        <v>0.38086999999999999</v>
      </c>
      <c r="AL16" s="4">
        <v>4.03624E-3</v>
      </c>
      <c r="AM16" s="4">
        <v>7.8503900000000005E-3</v>
      </c>
      <c r="AN16" s="4">
        <v>7.2675199999999995E-2</v>
      </c>
      <c r="AO16" s="4">
        <v>2.5495100000000002</v>
      </c>
      <c r="AP16" s="4">
        <v>4.7675799999999997E-2</v>
      </c>
      <c r="AQ16" s="4">
        <v>3.0104000000000002</v>
      </c>
      <c r="AR16" s="4">
        <v>9.3993999999999994E-2</v>
      </c>
      <c r="AS16" s="4">
        <v>0</v>
      </c>
      <c r="AT16" s="4">
        <v>2.4763899999999998E-2</v>
      </c>
      <c r="AU16" s="4">
        <v>3.3091799999999998E-2</v>
      </c>
      <c r="AV16" s="4">
        <v>3.7899100000000001E-3</v>
      </c>
      <c r="AW16" s="4">
        <v>0.813087</v>
      </c>
      <c r="AX16" s="4">
        <v>0.271893</v>
      </c>
      <c r="AY16" s="4"/>
      <c r="AZ16" s="5">
        <v>123.288</v>
      </c>
      <c r="BA16" s="5">
        <v>703.01400000000001</v>
      </c>
      <c r="BB16" s="5">
        <v>516.14</v>
      </c>
      <c r="BC16" s="5">
        <v>252.78399999999999</v>
      </c>
      <c r="BD16" s="5">
        <v>150</v>
      </c>
      <c r="BE16" s="5">
        <v>171.71</v>
      </c>
      <c r="BF16" s="5">
        <v>178.11500000000001</v>
      </c>
      <c r="BG16" s="5">
        <v>158.17699999999999</v>
      </c>
      <c r="BH16" s="5">
        <v>319.30700000000002</v>
      </c>
      <c r="BI16" s="5">
        <v>247.773</v>
      </c>
      <c r="BJ16" s="5">
        <v>243.721</v>
      </c>
      <c r="BK16" s="5">
        <v>360.27800000000002</v>
      </c>
      <c r="BL16" s="5">
        <v>68.410499999999999</v>
      </c>
      <c r="BM16" s="5">
        <v>225.566</v>
      </c>
      <c r="BN16" s="4"/>
      <c r="BO16" s="4">
        <v>3.2710400000000001E-2</v>
      </c>
      <c r="BP16" s="4">
        <v>7.2909000000000002E-2</v>
      </c>
      <c r="BQ16" s="4">
        <v>5.4730000000000001E-2</v>
      </c>
      <c r="BR16" s="4">
        <v>4.77379E-2</v>
      </c>
      <c r="BS16" s="4">
        <v>7.3523500000000006E-2</v>
      </c>
      <c r="BT16" s="4">
        <v>5.2213799999999998E-2</v>
      </c>
      <c r="BU16" s="4">
        <v>6.6467600000000002E-2</v>
      </c>
      <c r="BV16" s="4">
        <v>2.2626400000000001E-2</v>
      </c>
      <c r="BW16" s="4">
        <v>7.9759800000000006E-2</v>
      </c>
      <c r="BX16" s="4">
        <v>3.5067300000000003E-2</v>
      </c>
      <c r="BY16" s="4">
        <v>6.0673299999999999E-2</v>
      </c>
      <c r="BZ16" s="4">
        <v>1.6882399999999999E-2</v>
      </c>
      <c r="CA16" s="4">
        <v>0.19259599999999999</v>
      </c>
      <c r="CB16" s="4">
        <v>1.0023000000000001E-2</v>
      </c>
      <c r="CD16" s="1">
        <v>120</v>
      </c>
      <c r="CE16" s="1">
        <v>619270</v>
      </c>
      <c r="CF16" s="1">
        <v>165170</v>
      </c>
      <c r="CG16" s="1">
        <v>1420</v>
      </c>
      <c r="CH16" s="1">
        <v>20</v>
      </c>
      <c r="CI16" s="1">
        <v>2140</v>
      </c>
      <c r="CJ16" s="1">
        <v>20</v>
      </c>
      <c r="CK16" s="1">
        <v>720</v>
      </c>
      <c r="CL16" s="1">
        <v>-140</v>
      </c>
      <c r="CM16" s="1">
        <v>7020</v>
      </c>
      <c r="CN16" s="1">
        <v>9750</v>
      </c>
      <c r="CO16" s="1">
        <v>236320</v>
      </c>
      <c r="CP16" s="1">
        <v>30</v>
      </c>
      <c r="CQ16" s="1">
        <v>300</v>
      </c>
      <c r="CR16" s="1">
        <v>253.333</v>
      </c>
      <c r="CS16" s="1">
        <v>2745.71</v>
      </c>
      <c r="CT16" s="1">
        <v>1480</v>
      </c>
      <c r="CU16" s="1">
        <v>1420</v>
      </c>
      <c r="CV16" s="1">
        <v>250</v>
      </c>
      <c r="CW16" s="1">
        <v>491.404</v>
      </c>
      <c r="CX16" s="1">
        <v>352.5</v>
      </c>
      <c r="CY16" s="1">
        <v>556</v>
      </c>
      <c r="CZ16" s="1">
        <v>1132.8599999999999</v>
      </c>
      <c r="DA16" s="1">
        <v>1023.19</v>
      </c>
      <c r="DB16" s="1">
        <v>330</v>
      </c>
      <c r="DC16" s="1">
        <v>2163.33</v>
      </c>
      <c r="DD16" s="1">
        <v>104</v>
      </c>
      <c r="DE16" s="1">
        <v>848</v>
      </c>
      <c r="DF16" s="1">
        <v>4.3893300000000002E-4</v>
      </c>
      <c r="DG16" s="1">
        <v>0.99362600000000001</v>
      </c>
      <c r="DH16" s="1">
        <v>0.93587299999999995</v>
      </c>
      <c r="DI16" s="1">
        <v>2.3967300000000001E-3</v>
      </c>
      <c r="DJ16" s="1">
        <v>8.6625099999999998E-5</v>
      </c>
      <c r="DK16" s="1">
        <v>8.4303399999999997E-3</v>
      </c>
      <c r="DL16" s="1">
        <v>1.5384E-4</v>
      </c>
      <c r="DM16" s="1">
        <v>2.0854799999999998E-3</v>
      </c>
      <c r="DN16" s="1">
        <v>-4.5317699999999997E-4</v>
      </c>
      <c r="DO16" s="1">
        <v>4.8826300000000003E-2</v>
      </c>
      <c r="DP16" s="1">
        <v>0.19617599999999999</v>
      </c>
      <c r="DQ16" s="1">
        <v>0.738788</v>
      </c>
      <c r="DR16" s="1">
        <v>1.36122E-2</v>
      </c>
      <c r="DS16" s="1">
        <v>2.2621199999999998E-3</v>
      </c>
      <c r="DT16" s="1">
        <v>1.0701199999999999E-2</v>
      </c>
      <c r="DU16" s="1">
        <v>29.908200000000001</v>
      </c>
      <c r="DV16" s="1">
        <v>9.2024399999999993</v>
      </c>
      <c r="DW16" s="1">
        <v>0.14274899999999999</v>
      </c>
      <c r="DX16" s="1">
        <v>5.9268899999999998E-3</v>
      </c>
      <c r="DY16" s="1">
        <v>0.461536</v>
      </c>
      <c r="DZ16" s="1">
        <v>5.3797899999999997E-3</v>
      </c>
      <c r="EA16" s="1">
        <v>6.1876100000000003E-2</v>
      </c>
      <c r="EB16" s="1">
        <v>9.9999999999999995E-7</v>
      </c>
      <c r="EC16" s="1">
        <v>0.68747400000000003</v>
      </c>
      <c r="ED16" s="1">
        <v>1.71007</v>
      </c>
      <c r="EE16" s="1">
        <v>9.1535899999999994</v>
      </c>
      <c r="EF16" s="1">
        <v>0.122782</v>
      </c>
      <c r="EG16" s="1">
        <v>1.71469E-2</v>
      </c>
      <c r="EH16" s="1">
        <v>1.01797</v>
      </c>
      <c r="EI16" s="1">
        <v>1.0038</v>
      </c>
      <c r="EJ16" s="1">
        <v>1.0037799999999999</v>
      </c>
      <c r="EK16" s="1">
        <v>1.08446</v>
      </c>
      <c r="EL16" s="1">
        <v>1.1165</v>
      </c>
      <c r="EM16" s="1">
        <v>1.09833</v>
      </c>
      <c r="EN16" s="1">
        <v>1.07195</v>
      </c>
      <c r="EO16" s="1">
        <v>1.0004599999999999</v>
      </c>
      <c r="EP16" s="1">
        <v>1.0999000000000001</v>
      </c>
      <c r="EQ16" s="1">
        <v>1.00234</v>
      </c>
      <c r="ER16" s="1">
        <v>0.99089000000000005</v>
      </c>
      <c r="ES16" s="1">
        <v>1.0039499999999999</v>
      </c>
      <c r="ET16" s="1">
        <v>1.00204</v>
      </c>
      <c r="EU16" s="1">
        <v>1.00014</v>
      </c>
      <c r="EV16" s="1">
        <v>0.65857299999999996</v>
      </c>
      <c r="EW16" s="1">
        <v>0.734788</v>
      </c>
      <c r="EX16" s="1">
        <v>0.70685299999999995</v>
      </c>
      <c r="EY16" s="1">
        <v>0.94232099999999996</v>
      </c>
      <c r="EZ16" s="1">
        <v>0.966638</v>
      </c>
      <c r="FA16" s="1">
        <v>0.98045700000000002</v>
      </c>
      <c r="FB16" s="1">
        <v>0.97452899999999998</v>
      </c>
      <c r="FC16" s="1">
        <v>0.58795699999999995</v>
      </c>
      <c r="FD16" s="1">
        <v>0.98807500000000004</v>
      </c>
      <c r="FE16" s="1">
        <v>0.90010999999999997</v>
      </c>
      <c r="FF16" s="1">
        <v>0.45544600000000002</v>
      </c>
      <c r="FG16" s="1">
        <v>0.89619300000000002</v>
      </c>
      <c r="FH16" s="1">
        <v>0.16475100000000001</v>
      </c>
      <c r="FI16" s="1">
        <v>0.80950100000000003</v>
      </c>
      <c r="FJ16" s="1">
        <v>1.2686500000000001</v>
      </c>
      <c r="FK16" s="1">
        <v>0.99962700000000004</v>
      </c>
      <c r="FL16" s="1">
        <v>1.0035799999999999</v>
      </c>
      <c r="FM16" s="1">
        <v>1.0359400000000001</v>
      </c>
      <c r="FN16" s="1">
        <v>1.0162599999999999</v>
      </c>
      <c r="FO16" s="1">
        <v>1.0052000000000001</v>
      </c>
      <c r="FP16" s="1">
        <v>1.0053000000000001</v>
      </c>
      <c r="FQ16" s="1">
        <v>1.0100800000000001</v>
      </c>
      <c r="FR16" s="1">
        <v>1.00183</v>
      </c>
      <c r="FS16" s="1">
        <v>1.02996</v>
      </c>
      <c r="FT16" s="1">
        <v>1.0626500000000001</v>
      </c>
      <c r="FU16" s="1">
        <v>1.0010699999999999</v>
      </c>
      <c r="FV16" s="1">
        <v>1.1854100000000001</v>
      </c>
      <c r="FW16" s="1">
        <v>1.0104599999999999</v>
      </c>
      <c r="FX16" s="1">
        <v>2.0279199999999999E-3</v>
      </c>
      <c r="FY16" s="1">
        <v>1.3867E-3</v>
      </c>
      <c r="FZ16" s="1">
        <v>1.36534E-2</v>
      </c>
      <c r="GA16" s="1">
        <v>4.6500399999999998E-4</v>
      </c>
      <c r="GB16" s="1">
        <v>1.2107699999999999E-3</v>
      </c>
      <c r="GC16" s="1">
        <v>3.5406E-9</v>
      </c>
      <c r="GD16" s="1">
        <v>2.12473E-4</v>
      </c>
      <c r="GE16" s="1">
        <v>1.01587E-2</v>
      </c>
      <c r="GF16" s="1">
        <v>0</v>
      </c>
      <c r="GG16" s="1">
        <v>3.3118999999999998E-4</v>
      </c>
      <c r="GH16" s="1">
        <v>5.0430800000000001E-3</v>
      </c>
      <c r="GI16" s="1">
        <v>1.02866E-3</v>
      </c>
      <c r="GJ16" s="1">
        <v>1.1631199999999999E-3</v>
      </c>
      <c r="GK16" s="1">
        <v>6.3640600000000004E-3</v>
      </c>
      <c r="GL16" s="1">
        <v>1.1676499999999999E-3</v>
      </c>
      <c r="GM16" s="1">
        <v>1.1572900000000001E-3</v>
      </c>
      <c r="GN16" s="1">
        <v>9.3053500000000002E-4</v>
      </c>
      <c r="GO16" s="1">
        <v>1.1939999999999999E-2</v>
      </c>
      <c r="GP16" s="1">
        <v>2.14653E-2</v>
      </c>
      <c r="GQ16" s="1">
        <v>3.6404199999999998E-2</v>
      </c>
      <c r="GR16" s="1">
        <v>2.8156299999999999E-2</v>
      </c>
      <c r="GS16" s="1">
        <v>6.0090499999999999E-4</v>
      </c>
      <c r="GT16" s="1">
        <v>5.8685399999999999E-2</v>
      </c>
      <c r="GU16" s="1">
        <v>6.3489799999999997E-3</v>
      </c>
      <c r="GV16" s="1">
        <v>3.6477500000000002E-4</v>
      </c>
      <c r="GW16" s="1">
        <v>5.2973200000000003E-3</v>
      </c>
      <c r="GX16" s="1">
        <v>1.00059E-4</v>
      </c>
      <c r="GY16" s="1">
        <v>2.63671E-3</v>
      </c>
      <c r="GZ16" s="1">
        <v>1.0054099999999999</v>
      </c>
      <c r="HA16" s="1">
        <v>1.0003299999999999</v>
      </c>
      <c r="HB16" s="1">
        <v>0.99990599999999996</v>
      </c>
      <c r="HC16" s="1">
        <v>1.0022</v>
      </c>
      <c r="HD16" s="1">
        <v>0.99738099999999996</v>
      </c>
      <c r="HE16" s="1">
        <v>0.99266100000000002</v>
      </c>
      <c r="HF16" s="1">
        <v>0.99700800000000001</v>
      </c>
      <c r="HG16" s="1">
        <v>0.99327699999999997</v>
      </c>
      <c r="HH16" s="1">
        <v>0.98197699999999999</v>
      </c>
      <c r="HI16" s="1">
        <v>1.0004900000000001</v>
      </c>
      <c r="HJ16" s="1">
        <v>1</v>
      </c>
      <c r="HK16" s="1">
        <v>0.99927699999999997</v>
      </c>
      <c r="HL16" s="1">
        <v>1.0003</v>
      </c>
      <c r="HM16" s="1">
        <v>0.99343400000000004</v>
      </c>
      <c r="HN16" s="1">
        <v>1.2873300000000001</v>
      </c>
      <c r="HO16" s="1">
        <v>1.00088</v>
      </c>
      <c r="HP16" s="1">
        <v>0.99288900000000002</v>
      </c>
      <c r="HQ16" s="1">
        <v>1.1096699999999999</v>
      </c>
      <c r="HR16" s="1">
        <v>1.1094900000000001</v>
      </c>
      <c r="HS16" s="1">
        <v>1.0652699999999999</v>
      </c>
      <c r="HT16" s="1">
        <v>1.0479099999999999</v>
      </c>
      <c r="HU16" s="1">
        <v>0.99978699999999998</v>
      </c>
      <c r="HV16" s="1">
        <v>1.0408299999999999</v>
      </c>
      <c r="HW16" s="1">
        <v>1.02552</v>
      </c>
      <c r="HX16" s="1">
        <v>1.04731</v>
      </c>
      <c r="HY16" s="1">
        <v>0.99870499999999995</v>
      </c>
      <c r="HZ16" s="1">
        <v>1.1863300000000001</v>
      </c>
      <c r="IA16" s="1">
        <v>1.0015799999999999</v>
      </c>
    </row>
    <row r="17" spans="1:235" x14ac:dyDescent="0.2">
      <c r="A17">
        <v>78</v>
      </c>
      <c r="B17" t="s">
        <v>249</v>
      </c>
      <c r="C17" s="2">
        <v>3.1874800000000002E-2</v>
      </c>
      <c r="D17" s="2">
        <v>64.545100000000005</v>
      </c>
      <c r="E17" s="2">
        <v>17.877800000000001</v>
      </c>
      <c r="F17" s="2">
        <v>0.34721200000000002</v>
      </c>
      <c r="G17" s="2">
        <v>4.8976799999999997E-3</v>
      </c>
      <c r="H17" s="2">
        <v>0.87851800000000002</v>
      </c>
      <c r="I17" s="2">
        <v>1.1190500000000001E-2</v>
      </c>
      <c r="J17" s="2">
        <v>0.103288</v>
      </c>
      <c r="K17" s="2">
        <v>3.4977899999999999E-2</v>
      </c>
      <c r="L17" s="2">
        <v>1.16873</v>
      </c>
      <c r="M17" s="2">
        <v>2.6640799999999998</v>
      </c>
      <c r="N17" s="2">
        <v>10.4793</v>
      </c>
      <c r="O17" s="2">
        <v>1.18621E-6</v>
      </c>
      <c r="P17" s="2">
        <v>1.14868E-2</v>
      </c>
      <c r="Q17" s="2">
        <v>-4.9948100000000005E-7</v>
      </c>
      <c r="R17" s="2">
        <v>-2.5918999999999998E-3</v>
      </c>
      <c r="S17" s="2">
        <v>98.155900000000003</v>
      </c>
      <c r="T17" s="1"/>
      <c r="U17" s="3">
        <v>1.24975E-3</v>
      </c>
      <c r="V17" s="3">
        <v>2.98929</v>
      </c>
      <c r="W17" s="3">
        <v>0.97583399999999998</v>
      </c>
      <c r="X17" s="3">
        <v>1.20976E-2</v>
      </c>
      <c r="Y17" s="3">
        <v>1.7933700000000001E-4</v>
      </c>
      <c r="Z17" s="3">
        <v>3.4027000000000002E-2</v>
      </c>
      <c r="AA17" s="3">
        <v>4.3897599999999999E-4</v>
      </c>
      <c r="AB17" s="3">
        <v>7.1312299999999997E-3</v>
      </c>
      <c r="AC17" s="3">
        <v>1.3031099999999999E-3</v>
      </c>
      <c r="AD17" s="3">
        <v>5.79953E-2</v>
      </c>
      <c r="AE17" s="3">
        <v>0.23922099999999999</v>
      </c>
      <c r="AF17" s="3">
        <v>0.619147</v>
      </c>
      <c r="AG17" s="3">
        <v>1.73744E-7</v>
      </c>
      <c r="AH17" s="3">
        <v>9.0159400000000003E-4</v>
      </c>
      <c r="AI17" s="3">
        <v>4.9379099999999996</v>
      </c>
      <c r="AJ17" s="1"/>
      <c r="AK17" s="4">
        <v>0.38289000000000001</v>
      </c>
      <c r="AL17" s="4">
        <v>4.0312999999999998E-3</v>
      </c>
      <c r="AM17" s="4">
        <v>7.7692400000000002E-3</v>
      </c>
      <c r="AN17" s="4">
        <v>5.9906000000000001E-2</v>
      </c>
      <c r="AO17" s="4">
        <v>4.7958299999999996</v>
      </c>
      <c r="AP17" s="4">
        <v>3.9743300000000002E-2</v>
      </c>
      <c r="AQ17" s="4">
        <v>2.0816699999999999</v>
      </c>
      <c r="AR17" s="4">
        <v>9.7519400000000006E-2</v>
      </c>
      <c r="AS17" s="4">
        <v>0.71886300000000003</v>
      </c>
      <c r="AT17" s="4">
        <v>2.25302E-2</v>
      </c>
      <c r="AU17" s="4">
        <v>3.1487399999999999E-2</v>
      </c>
      <c r="AV17" s="4">
        <v>3.8974399999999998E-3</v>
      </c>
      <c r="AW17" s="4">
        <v>0</v>
      </c>
      <c r="AX17" s="4">
        <v>0.40987800000000002</v>
      </c>
      <c r="AY17" s="4"/>
      <c r="AZ17" s="5">
        <v>124.09699999999999</v>
      </c>
      <c r="BA17" s="5">
        <v>705.20500000000004</v>
      </c>
      <c r="BB17" s="5">
        <v>483.73500000000001</v>
      </c>
      <c r="BC17" s="5">
        <v>260.67200000000003</v>
      </c>
      <c r="BD17" s="5">
        <v>142.30199999999999</v>
      </c>
      <c r="BE17" s="5">
        <v>178.97399999999999</v>
      </c>
      <c r="BF17" s="5">
        <v>183.71199999999999</v>
      </c>
      <c r="BG17" s="5">
        <v>167.839</v>
      </c>
      <c r="BH17" s="5">
        <v>291.30200000000002</v>
      </c>
      <c r="BI17" s="5">
        <v>253.679</v>
      </c>
      <c r="BJ17" s="5">
        <v>240</v>
      </c>
      <c r="BK17" s="5">
        <v>356.93099999999998</v>
      </c>
      <c r="BL17" s="5">
        <v>85.381500000000003</v>
      </c>
      <c r="BM17" s="5">
        <v>233.41</v>
      </c>
      <c r="BN17" s="4"/>
      <c r="BO17" s="4">
        <v>3.2962999999999999E-2</v>
      </c>
      <c r="BP17" s="4">
        <v>7.3319599999999999E-2</v>
      </c>
      <c r="BQ17" s="4">
        <v>5.14067E-2</v>
      </c>
      <c r="BR17" s="4">
        <v>4.9189400000000001E-2</v>
      </c>
      <c r="BS17" s="4">
        <v>6.9695199999999999E-2</v>
      </c>
      <c r="BT17" s="4">
        <v>5.44054E-2</v>
      </c>
      <c r="BU17" s="4">
        <v>6.8527699999999997E-2</v>
      </c>
      <c r="BV17" s="4">
        <v>2.4077500000000002E-2</v>
      </c>
      <c r="BW17" s="4">
        <v>7.2779700000000003E-2</v>
      </c>
      <c r="BX17" s="4">
        <v>3.5850399999999998E-2</v>
      </c>
      <c r="BY17" s="4">
        <v>5.9811000000000003E-2</v>
      </c>
      <c r="BZ17" s="4">
        <v>1.6727200000000001E-2</v>
      </c>
      <c r="CA17" s="4">
        <v>0.23997499999999999</v>
      </c>
      <c r="CB17" s="4">
        <v>1.03807E-2</v>
      </c>
      <c r="CD17" s="1">
        <v>120</v>
      </c>
      <c r="CE17" s="1">
        <v>620810</v>
      </c>
      <c r="CF17" s="1">
        <v>168230</v>
      </c>
      <c r="CG17" s="1">
        <v>1840</v>
      </c>
      <c r="CH17" s="1">
        <v>10</v>
      </c>
      <c r="CI17" s="1">
        <v>2890</v>
      </c>
      <c r="CJ17" s="1">
        <v>30</v>
      </c>
      <c r="CK17" s="1">
        <v>720</v>
      </c>
      <c r="CL17" s="1">
        <v>140</v>
      </c>
      <c r="CM17" s="1">
        <v>8270</v>
      </c>
      <c r="CN17" s="1">
        <v>10690</v>
      </c>
      <c r="CO17" s="1">
        <v>223610</v>
      </c>
      <c r="CP17" s="1">
        <v>-10</v>
      </c>
      <c r="CQ17" s="1">
        <v>200</v>
      </c>
      <c r="CR17" s="1">
        <v>256.66699999999997</v>
      </c>
      <c r="CS17" s="1">
        <v>2762.86</v>
      </c>
      <c r="CT17" s="1">
        <v>1300</v>
      </c>
      <c r="CU17" s="1">
        <v>1510</v>
      </c>
      <c r="CV17" s="1">
        <v>225</v>
      </c>
      <c r="CW17" s="1">
        <v>533.86</v>
      </c>
      <c r="CX17" s="1">
        <v>375</v>
      </c>
      <c r="CY17" s="1">
        <v>626</v>
      </c>
      <c r="CZ17" s="1">
        <v>942.85699999999997</v>
      </c>
      <c r="DA17" s="1">
        <v>1072.55</v>
      </c>
      <c r="DB17" s="1">
        <v>320</v>
      </c>
      <c r="DC17" s="1">
        <v>2123.33</v>
      </c>
      <c r="DD17" s="1">
        <v>162</v>
      </c>
      <c r="DE17" s="1">
        <v>908</v>
      </c>
      <c r="DF17" s="1">
        <v>4.3893300000000002E-4</v>
      </c>
      <c r="DG17" s="1">
        <v>0.99609700000000001</v>
      </c>
      <c r="DH17" s="1">
        <v>0.95321100000000003</v>
      </c>
      <c r="DI17" s="1">
        <v>3.1056199999999999E-3</v>
      </c>
      <c r="DJ17" s="1">
        <v>4.3312500000000002E-5</v>
      </c>
      <c r="DK17" s="1">
        <v>1.13849E-2</v>
      </c>
      <c r="DL17" s="1">
        <v>2.3075999999999999E-4</v>
      </c>
      <c r="DM17" s="1">
        <v>2.0854799999999998E-3</v>
      </c>
      <c r="DN17" s="1">
        <v>4.5317699999999997E-4</v>
      </c>
      <c r="DO17" s="1">
        <v>5.7520399999999999E-2</v>
      </c>
      <c r="DP17" s="1">
        <v>0.21509</v>
      </c>
      <c r="DQ17" s="1">
        <v>0.69905399999999995</v>
      </c>
      <c r="DR17" s="1">
        <v>-4.5374100000000004E-3</v>
      </c>
      <c r="DS17" s="1">
        <v>1.50808E-3</v>
      </c>
      <c r="DT17" s="1">
        <v>1.0701199999999999E-2</v>
      </c>
      <c r="DU17" s="1">
        <v>29.982500000000002</v>
      </c>
      <c r="DV17" s="1">
        <v>9.3729300000000002</v>
      </c>
      <c r="DW17" s="1">
        <v>0.184971</v>
      </c>
      <c r="DX17" s="1">
        <v>2.9634399999999999E-3</v>
      </c>
      <c r="DY17" s="1">
        <v>0.62328899999999998</v>
      </c>
      <c r="DZ17" s="1">
        <v>8.0696899999999992E-3</v>
      </c>
      <c r="EA17" s="1">
        <v>6.1876100000000003E-2</v>
      </c>
      <c r="EB17" s="1">
        <v>2.5395999999999998E-2</v>
      </c>
      <c r="EC17" s="1">
        <v>0.80988800000000005</v>
      </c>
      <c r="ED17" s="1">
        <v>1.8749400000000001</v>
      </c>
      <c r="EE17" s="1">
        <v>8.6612799999999996</v>
      </c>
      <c r="EF17" s="1">
        <v>9.9999999999999995E-7</v>
      </c>
      <c r="EG17" s="1">
        <v>1.14313E-2</v>
      </c>
      <c r="EH17" s="1">
        <v>1.0180400000000001</v>
      </c>
      <c r="EI17" s="1">
        <v>1.00387</v>
      </c>
      <c r="EJ17" s="1">
        <v>1.0038499999999999</v>
      </c>
      <c r="EK17" s="1">
        <v>1.08453</v>
      </c>
      <c r="EL17" s="1">
        <v>1.1165700000000001</v>
      </c>
      <c r="EM17" s="1">
        <v>1.0984100000000001</v>
      </c>
      <c r="EN17" s="1">
        <v>1.07203</v>
      </c>
      <c r="EO17" s="1">
        <v>1.0005299999999999</v>
      </c>
      <c r="EP17" s="1">
        <v>1.09998</v>
      </c>
      <c r="EQ17" s="1">
        <v>1.00241</v>
      </c>
      <c r="ER17" s="1">
        <v>0.99095699999999998</v>
      </c>
      <c r="ES17" s="1">
        <v>1.0040199999999999</v>
      </c>
      <c r="ET17" s="1">
        <v>1.0021100000000001</v>
      </c>
      <c r="EU17" s="1">
        <v>1.00021</v>
      </c>
      <c r="EV17" s="1">
        <v>0.65792200000000001</v>
      </c>
      <c r="EW17" s="1">
        <v>0.73305500000000001</v>
      </c>
      <c r="EX17" s="1">
        <v>0.70545899999999995</v>
      </c>
      <c r="EY17" s="1">
        <v>0.94287100000000001</v>
      </c>
      <c r="EZ17" s="1">
        <v>0.96691800000000006</v>
      </c>
      <c r="FA17" s="1">
        <v>0.98063</v>
      </c>
      <c r="FB17" s="1">
        <v>0.97474799999999995</v>
      </c>
      <c r="FC17" s="1">
        <v>0.58634299999999995</v>
      </c>
      <c r="FD17" s="1">
        <v>0.98806300000000002</v>
      </c>
      <c r="FE17" s="1">
        <v>0.90133700000000005</v>
      </c>
      <c r="FF17" s="1">
        <v>0.45499699999999998</v>
      </c>
      <c r="FG17" s="1">
        <v>0.89596600000000004</v>
      </c>
      <c r="FH17" s="1">
        <v>0.16503100000000001</v>
      </c>
      <c r="FI17" s="1">
        <v>0.80908199999999997</v>
      </c>
      <c r="FJ17" s="1">
        <v>1.2699</v>
      </c>
      <c r="FK17" s="1">
        <v>1.0019899999999999</v>
      </c>
      <c r="FL17" s="1">
        <v>1.00556</v>
      </c>
      <c r="FM17" s="1">
        <v>1.0353399999999999</v>
      </c>
      <c r="FN17" s="1">
        <v>1.01596</v>
      </c>
      <c r="FO17" s="1">
        <v>1.0050300000000001</v>
      </c>
      <c r="FP17" s="1">
        <v>1.00508</v>
      </c>
      <c r="FQ17" s="1">
        <v>1.0128600000000001</v>
      </c>
      <c r="FR17" s="1">
        <v>1.0018400000000001</v>
      </c>
      <c r="FS17" s="1">
        <v>1.0285599999999999</v>
      </c>
      <c r="FT17" s="1">
        <v>1.0637000000000001</v>
      </c>
      <c r="FU17" s="1">
        <v>1.00132</v>
      </c>
      <c r="FV17" s="1">
        <v>1.1833899999999999</v>
      </c>
      <c r="FW17" s="1">
        <v>1.01098</v>
      </c>
      <c r="FX17" s="1">
        <v>1.9278399999999999E-3</v>
      </c>
      <c r="FY17" s="1">
        <v>1.3159599999999999E-3</v>
      </c>
      <c r="FZ17" s="1">
        <v>1.35018E-2</v>
      </c>
      <c r="GA17" s="1">
        <v>6.31651E-4</v>
      </c>
      <c r="GB17" s="1">
        <v>1.6684E-3</v>
      </c>
      <c r="GC17" s="1">
        <v>8.9501799999999997E-5</v>
      </c>
      <c r="GD17" s="1">
        <v>3.4153999999999999E-4</v>
      </c>
      <c r="GE17" s="1">
        <v>1.0108300000000001E-2</v>
      </c>
      <c r="GF17" s="1">
        <v>0</v>
      </c>
      <c r="GG17" s="1">
        <v>4.3959799999999997E-4</v>
      </c>
      <c r="GH17" s="1">
        <v>5.0256199999999997E-3</v>
      </c>
      <c r="GI17" s="1">
        <v>1.24015E-3</v>
      </c>
      <c r="GJ17" s="1">
        <v>1.19176E-3</v>
      </c>
      <c r="GK17" s="1">
        <v>6.0584999999999996E-3</v>
      </c>
      <c r="GL17" s="1">
        <v>1.16591E-3</v>
      </c>
      <c r="GM17" s="1">
        <v>1.1517000000000001E-3</v>
      </c>
      <c r="GN17" s="1">
        <v>9.2611199999999999E-4</v>
      </c>
      <c r="GO17" s="1">
        <v>1.20351E-2</v>
      </c>
      <c r="GP17" s="1">
        <v>2.1592900000000002E-2</v>
      </c>
      <c r="GQ17" s="1">
        <v>3.6531399999999999E-2</v>
      </c>
      <c r="GR17" s="1">
        <v>2.8294699999999999E-2</v>
      </c>
      <c r="GS17" s="1">
        <v>5.9782699999999999E-4</v>
      </c>
      <c r="GT17" s="1">
        <v>5.8552899999999998E-2</v>
      </c>
      <c r="GU17" s="1">
        <v>6.4178400000000002E-3</v>
      </c>
      <c r="GV17" s="1">
        <v>3.63841E-4</v>
      </c>
      <c r="GW17" s="1">
        <v>5.3107800000000002E-3</v>
      </c>
      <c r="GX17" s="1">
        <v>1.00114E-4</v>
      </c>
      <c r="GY17" s="1">
        <v>2.63635E-3</v>
      </c>
      <c r="GZ17" s="1">
        <v>1.0055099999999999</v>
      </c>
      <c r="HA17" s="1">
        <v>1.00041</v>
      </c>
      <c r="HB17" s="1">
        <v>1.0000599999999999</v>
      </c>
      <c r="HC17" s="1">
        <v>1.0019400000000001</v>
      </c>
      <c r="HD17" s="1">
        <v>0.996811</v>
      </c>
      <c r="HE17" s="1">
        <v>0.99245399999999995</v>
      </c>
      <c r="HF17" s="1">
        <v>0.996749</v>
      </c>
      <c r="HG17" s="1">
        <v>0.99333000000000005</v>
      </c>
      <c r="HH17" s="1">
        <v>0.98209999999999997</v>
      </c>
      <c r="HI17" s="1">
        <v>1.00031</v>
      </c>
      <c r="HJ17" s="1">
        <v>1.0000199999999999</v>
      </c>
      <c r="HK17" s="1">
        <v>0.999054</v>
      </c>
      <c r="HL17" s="1">
        <v>1.00027</v>
      </c>
      <c r="HM17" s="1">
        <v>0.99373500000000003</v>
      </c>
      <c r="HN17" s="1">
        <v>1.2888200000000001</v>
      </c>
      <c r="HO17" s="1">
        <v>1.00339</v>
      </c>
      <c r="HP17" s="1">
        <v>0.99507199999999996</v>
      </c>
      <c r="HQ17" s="1">
        <v>1.1088100000000001</v>
      </c>
      <c r="HR17" s="1">
        <v>1.1086100000000001</v>
      </c>
      <c r="HS17" s="1">
        <v>1.0649299999999999</v>
      </c>
      <c r="HT17" s="1">
        <v>1.0474699999999999</v>
      </c>
      <c r="HU17" s="1">
        <v>1.0026600000000001</v>
      </c>
      <c r="HV17" s="1">
        <v>1.04105</v>
      </c>
      <c r="HW17" s="1">
        <v>1.0240100000000001</v>
      </c>
      <c r="HX17" s="1">
        <v>1.04843</v>
      </c>
      <c r="HY17" s="1">
        <v>0.99880199999999997</v>
      </c>
      <c r="HZ17" s="1">
        <v>1.1843600000000001</v>
      </c>
      <c r="IA17" s="1">
        <v>1.00247</v>
      </c>
    </row>
    <row r="18" spans="1:235" x14ac:dyDescent="0.2">
      <c r="A18">
        <v>79</v>
      </c>
      <c r="B18" t="s">
        <v>250</v>
      </c>
      <c r="C18" s="2">
        <v>2.97568E-6</v>
      </c>
      <c r="D18" s="2">
        <v>64.028800000000004</v>
      </c>
      <c r="E18" s="2">
        <v>17.854199999999999</v>
      </c>
      <c r="F18" s="2">
        <v>0.36609599999999998</v>
      </c>
      <c r="G18" s="2">
        <v>4.8980600000000001E-3</v>
      </c>
      <c r="H18" s="2">
        <v>0.80243799999999998</v>
      </c>
      <c r="I18" s="2">
        <v>3.3569700000000001E-2</v>
      </c>
      <c r="J18" s="2">
        <v>8.7445099999999998E-2</v>
      </c>
      <c r="K18" s="2">
        <v>3.7469500000000003E-2</v>
      </c>
      <c r="L18" s="2">
        <v>0.85575100000000004</v>
      </c>
      <c r="M18" s="2">
        <v>2.6252300000000002</v>
      </c>
      <c r="N18" s="2">
        <v>10.988799999999999</v>
      </c>
      <c r="O18" s="2">
        <v>1.18686E-6</v>
      </c>
      <c r="P18" s="2">
        <v>6.3120800000000003E-3</v>
      </c>
      <c r="Q18" s="2">
        <v>-4.9975200000000001E-7</v>
      </c>
      <c r="R18" s="2">
        <v>-1.42427E-3</v>
      </c>
      <c r="S18" s="2">
        <v>97.689499999999995</v>
      </c>
      <c r="T18" s="1"/>
      <c r="U18" s="3">
        <v>1.1750599999999999E-7</v>
      </c>
      <c r="V18" s="3">
        <v>2.9866100000000002</v>
      </c>
      <c r="W18" s="3">
        <v>0.981518</v>
      </c>
      <c r="X18" s="3">
        <v>1.28469E-2</v>
      </c>
      <c r="Y18" s="3">
        <v>1.8063500000000001E-4</v>
      </c>
      <c r="Z18" s="3">
        <v>3.1302700000000003E-2</v>
      </c>
      <c r="AA18" s="3">
        <v>1.32628E-3</v>
      </c>
      <c r="AB18" s="3">
        <v>6.0806000000000002E-3</v>
      </c>
      <c r="AC18" s="3">
        <v>1.4059299999999999E-3</v>
      </c>
      <c r="AD18" s="3">
        <v>4.2768399999999998E-2</v>
      </c>
      <c r="AE18" s="3">
        <v>0.23741999999999999</v>
      </c>
      <c r="AF18" s="3">
        <v>0.65389900000000001</v>
      </c>
      <c r="AG18" s="3">
        <v>1.7508300000000001E-7</v>
      </c>
      <c r="AH18" s="3">
        <v>4.9898E-4</v>
      </c>
      <c r="AI18" s="3">
        <v>4.9553599999999998</v>
      </c>
      <c r="AJ18" s="1"/>
      <c r="AK18" s="4">
        <v>0</v>
      </c>
      <c r="AL18" s="4">
        <v>4.0462900000000001E-3</v>
      </c>
      <c r="AM18" s="4">
        <v>7.7786499999999998E-3</v>
      </c>
      <c r="AN18" s="4">
        <v>5.6524999999999999E-2</v>
      </c>
      <c r="AO18" s="4">
        <v>4.6904199999999996</v>
      </c>
      <c r="AP18" s="4">
        <v>4.26056E-2</v>
      </c>
      <c r="AQ18" s="4">
        <v>0.66974599999999995</v>
      </c>
      <c r="AR18" s="4">
        <v>0.11043799999999999</v>
      </c>
      <c r="AS18" s="4">
        <v>0.67916799999999999</v>
      </c>
      <c r="AT18" s="4">
        <v>2.72378E-2</v>
      </c>
      <c r="AU18" s="4">
        <v>3.1581199999999997E-2</v>
      </c>
      <c r="AV18" s="4">
        <v>3.80576E-3</v>
      </c>
      <c r="AW18" s="4">
        <v>0</v>
      </c>
      <c r="AX18" s="4">
        <v>0.70064899999999997</v>
      </c>
      <c r="AY18" s="4"/>
      <c r="AZ18" s="5">
        <v>144.083</v>
      </c>
      <c r="BA18" s="5">
        <v>690.83799999999997</v>
      </c>
      <c r="BB18" s="5">
        <v>510.88200000000001</v>
      </c>
      <c r="BC18" s="5">
        <v>254.11600000000001</v>
      </c>
      <c r="BD18" s="5">
        <v>139.10400000000001</v>
      </c>
      <c r="BE18" s="5">
        <v>186.18</v>
      </c>
      <c r="BF18" s="5">
        <v>169.26300000000001</v>
      </c>
      <c r="BG18" s="5">
        <v>164.68199999999999</v>
      </c>
      <c r="BH18" s="5">
        <v>294.37599999999998</v>
      </c>
      <c r="BI18" s="5">
        <v>250.79400000000001</v>
      </c>
      <c r="BJ18" s="5">
        <v>220.45400000000001</v>
      </c>
      <c r="BK18" s="5">
        <v>366.697</v>
      </c>
      <c r="BL18" s="5">
        <v>86.948300000000003</v>
      </c>
      <c r="BM18" s="5">
        <v>223.964</v>
      </c>
      <c r="BN18" s="4"/>
      <c r="BO18" s="4">
        <v>3.82341E-2</v>
      </c>
      <c r="BP18" s="4">
        <v>7.1803000000000006E-2</v>
      </c>
      <c r="BQ18" s="4">
        <v>5.4255100000000001E-2</v>
      </c>
      <c r="BR18" s="4">
        <v>4.79541E-2</v>
      </c>
      <c r="BS18" s="4">
        <v>6.8134100000000003E-2</v>
      </c>
      <c r="BT18" s="4">
        <v>5.65902E-2</v>
      </c>
      <c r="BU18" s="4">
        <v>6.3134499999999996E-2</v>
      </c>
      <c r="BV18" s="4">
        <v>2.36075E-2</v>
      </c>
      <c r="BW18" s="4">
        <v>7.3534100000000005E-2</v>
      </c>
      <c r="BX18" s="4">
        <v>3.5473999999999999E-2</v>
      </c>
      <c r="BY18" s="4">
        <v>5.4909199999999998E-2</v>
      </c>
      <c r="BZ18" s="4">
        <v>1.71807E-2</v>
      </c>
      <c r="CA18" s="4">
        <v>0.24451100000000001</v>
      </c>
      <c r="CB18" s="4">
        <v>9.9517700000000004E-3</v>
      </c>
      <c r="CD18" s="1">
        <v>-50</v>
      </c>
      <c r="CE18" s="1">
        <v>616040</v>
      </c>
      <c r="CF18" s="1">
        <v>168120</v>
      </c>
      <c r="CG18" s="1">
        <v>1940</v>
      </c>
      <c r="CH18" s="1">
        <v>10</v>
      </c>
      <c r="CI18" s="1">
        <v>2640</v>
      </c>
      <c r="CJ18" s="1">
        <v>90</v>
      </c>
      <c r="CK18" s="1">
        <v>610</v>
      </c>
      <c r="CL18" s="1">
        <v>150</v>
      </c>
      <c r="CM18" s="1">
        <v>6050</v>
      </c>
      <c r="CN18" s="1">
        <v>10540</v>
      </c>
      <c r="CO18" s="1">
        <v>234540</v>
      </c>
      <c r="CP18" s="1">
        <v>-70</v>
      </c>
      <c r="CQ18" s="1">
        <v>110</v>
      </c>
      <c r="CR18" s="1">
        <v>346</v>
      </c>
      <c r="CS18" s="1">
        <v>2651.43</v>
      </c>
      <c r="CT18" s="1">
        <v>1450</v>
      </c>
      <c r="CU18" s="1">
        <v>1435</v>
      </c>
      <c r="CV18" s="1">
        <v>215</v>
      </c>
      <c r="CW18" s="1">
        <v>577.71900000000005</v>
      </c>
      <c r="CX18" s="1">
        <v>318.33300000000003</v>
      </c>
      <c r="CY18" s="1">
        <v>602.66700000000003</v>
      </c>
      <c r="CZ18" s="1">
        <v>962.85699999999997</v>
      </c>
      <c r="DA18" s="1">
        <v>1048.3</v>
      </c>
      <c r="DB18" s="1">
        <v>270</v>
      </c>
      <c r="DC18" s="1">
        <v>2241.11</v>
      </c>
      <c r="DD18" s="1">
        <v>168</v>
      </c>
      <c r="DE18" s="1">
        <v>836</v>
      </c>
      <c r="DF18" s="1">
        <v>-1.8288899999999999E-4</v>
      </c>
      <c r="DG18" s="1">
        <v>0.98844399999999999</v>
      </c>
      <c r="DH18" s="1">
        <v>0.95258799999999999</v>
      </c>
      <c r="DI18" s="1">
        <v>3.2744100000000002E-3</v>
      </c>
      <c r="DJ18" s="1">
        <v>4.3312500000000002E-5</v>
      </c>
      <c r="DK18" s="1">
        <v>1.04E-2</v>
      </c>
      <c r="DL18" s="1">
        <v>6.9228099999999999E-4</v>
      </c>
      <c r="DM18" s="1">
        <v>1.7668600000000001E-3</v>
      </c>
      <c r="DN18" s="1">
        <v>4.8554700000000002E-4</v>
      </c>
      <c r="DO18" s="1">
        <v>4.2079600000000002E-2</v>
      </c>
      <c r="DP18" s="1">
        <v>0.21207200000000001</v>
      </c>
      <c r="DQ18" s="1">
        <v>0.73322399999999999</v>
      </c>
      <c r="DR18" s="1">
        <v>-3.1761900000000003E-2</v>
      </c>
      <c r="DS18" s="1">
        <v>8.2944599999999996E-4</v>
      </c>
      <c r="DT18" s="1">
        <v>9.9999999999999995E-7</v>
      </c>
      <c r="DU18" s="1">
        <v>29.752199999999998</v>
      </c>
      <c r="DV18" s="1">
        <v>9.3667999999999996</v>
      </c>
      <c r="DW18" s="1">
        <v>0.195024</v>
      </c>
      <c r="DX18" s="1">
        <v>2.9634399999999999E-3</v>
      </c>
      <c r="DY18" s="1">
        <v>0.56937099999999996</v>
      </c>
      <c r="DZ18" s="1">
        <v>2.4209100000000001E-2</v>
      </c>
      <c r="EA18" s="1">
        <v>5.2422799999999999E-2</v>
      </c>
      <c r="EB18" s="1">
        <v>2.7210000000000002E-2</v>
      </c>
      <c r="EC18" s="1">
        <v>0.59248100000000004</v>
      </c>
      <c r="ED18" s="1">
        <v>1.84863</v>
      </c>
      <c r="EE18" s="1">
        <v>9.0846400000000003</v>
      </c>
      <c r="EF18" s="1">
        <v>9.9999999999999995E-7</v>
      </c>
      <c r="EG18" s="1">
        <v>6.2871999999999997E-3</v>
      </c>
      <c r="EH18" s="1">
        <v>1.01776</v>
      </c>
      <c r="EI18" s="1">
        <v>1.00359</v>
      </c>
      <c r="EJ18" s="1">
        <v>1.0035700000000001</v>
      </c>
      <c r="EK18" s="1">
        <v>1.08423</v>
      </c>
      <c r="EL18" s="1">
        <v>1.11625</v>
      </c>
      <c r="EM18" s="1">
        <v>1.09809</v>
      </c>
      <c r="EN18" s="1">
        <v>1.07172</v>
      </c>
      <c r="EO18" s="1">
        <v>1.0002599999999999</v>
      </c>
      <c r="EP18" s="1">
        <v>1.09965</v>
      </c>
      <c r="EQ18" s="1">
        <v>1.00213</v>
      </c>
      <c r="ER18" s="1">
        <v>0.99068800000000001</v>
      </c>
      <c r="ES18" s="1">
        <v>1.0037400000000001</v>
      </c>
      <c r="ET18" s="1">
        <v>1.0018400000000001</v>
      </c>
      <c r="EU18" s="1">
        <v>0.99993299999999996</v>
      </c>
      <c r="EV18" s="1">
        <v>0.65834499999999996</v>
      </c>
      <c r="EW18" s="1">
        <v>0.73305799999999999</v>
      </c>
      <c r="EX18" s="1">
        <v>0.70574899999999996</v>
      </c>
      <c r="EY18" s="1">
        <v>0.942631</v>
      </c>
      <c r="EZ18" s="1">
        <v>0.96675699999999998</v>
      </c>
      <c r="FA18" s="1">
        <v>0.98053199999999996</v>
      </c>
      <c r="FB18" s="1">
        <v>0.97462199999999999</v>
      </c>
      <c r="FC18" s="1">
        <v>0.58660400000000001</v>
      </c>
      <c r="FD18" s="1">
        <v>0.98802999999999996</v>
      </c>
      <c r="FE18" s="1">
        <v>0.90033099999999999</v>
      </c>
      <c r="FF18" s="1">
        <v>0.45512799999999998</v>
      </c>
      <c r="FG18" s="1">
        <v>0.89616499999999999</v>
      </c>
      <c r="FH18" s="1">
        <v>0.16489799999999999</v>
      </c>
      <c r="FI18" s="1">
        <v>0.80940100000000004</v>
      </c>
      <c r="FJ18" s="1">
        <v>1.2690900000000001</v>
      </c>
      <c r="FK18" s="1">
        <v>1.0019899999999999</v>
      </c>
      <c r="FL18" s="1">
        <v>1.00515</v>
      </c>
      <c r="FM18" s="1">
        <v>1.0356000000000001</v>
      </c>
      <c r="FN18" s="1">
        <v>1.01613</v>
      </c>
      <c r="FO18" s="1">
        <v>1.0051300000000001</v>
      </c>
      <c r="FP18" s="1">
        <v>1.0052099999999999</v>
      </c>
      <c r="FQ18" s="1">
        <v>1.01241</v>
      </c>
      <c r="FR18" s="1">
        <v>1.00187</v>
      </c>
      <c r="FS18" s="1">
        <v>1.0297099999999999</v>
      </c>
      <c r="FT18" s="1">
        <v>1.0633900000000001</v>
      </c>
      <c r="FU18" s="1">
        <v>1.0011000000000001</v>
      </c>
      <c r="FV18" s="1">
        <v>1.18435</v>
      </c>
      <c r="FW18" s="1">
        <v>1.01058</v>
      </c>
      <c r="FX18" s="1">
        <v>1.99686E-3</v>
      </c>
      <c r="FY18" s="1">
        <v>1.35721E-3</v>
      </c>
      <c r="FZ18" s="1">
        <v>1.3487499999999999E-2</v>
      </c>
      <c r="GA18" s="1">
        <v>6.0132700000000002E-4</v>
      </c>
      <c r="GB18" s="1">
        <v>1.5357599999999999E-3</v>
      </c>
      <c r="GC18" s="1">
        <v>9.6013800000000006E-5</v>
      </c>
      <c r="GD18" s="1">
        <v>3.2057599999999999E-4</v>
      </c>
      <c r="GE18" s="1">
        <v>1.0112599999999999E-2</v>
      </c>
      <c r="GF18" s="1">
        <v>0</v>
      </c>
      <c r="GG18" s="1">
        <v>4.4012499999999998E-4</v>
      </c>
      <c r="GH18" s="1">
        <v>5.0246099999999997E-3</v>
      </c>
      <c r="GI18" s="1">
        <v>9.8609200000000004E-4</v>
      </c>
      <c r="GJ18" s="1">
        <v>1.18443E-3</v>
      </c>
      <c r="GK18" s="1">
        <v>6.2809500000000004E-3</v>
      </c>
      <c r="GL18" s="1">
        <v>1.1684499999999999E-3</v>
      </c>
      <c r="GM18" s="1">
        <v>1.1532300000000001E-3</v>
      </c>
      <c r="GN18" s="1">
        <v>9.2797400000000003E-4</v>
      </c>
      <c r="GO18" s="1">
        <v>1.19977E-2</v>
      </c>
      <c r="GP18" s="1">
        <v>2.1522900000000001E-2</v>
      </c>
      <c r="GQ18" s="1">
        <v>3.6432899999999997E-2</v>
      </c>
      <c r="GR18" s="1">
        <v>2.8207099999999999E-2</v>
      </c>
      <c r="GS18" s="1">
        <v>5.9899900000000002E-4</v>
      </c>
      <c r="GT18" s="1">
        <v>5.8464299999999997E-2</v>
      </c>
      <c r="GU18" s="1">
        <v>6.3735199999999997E-3</v>
      </c>
      <c r="GV18" s="1">
        <v>3.6444599999999999E-4</v>
      </c>
      <c r="GW18" s="1">
        <v>5.3094800000000001E-3</v>
      </c>
      <c r="GX18" s="1">
        <v>1.00182E-4</v>
      </c>
      <c r="GY18" s="1">
        <v>2.6402600000000002E-3</v>
      </c>
      <c r="GZ18" s="1">
        <v>1.0054399999999999</v>
      </c>
      <c r="HA18" s="1">
        <v>1.00037</v>
      </c>
      <c r="HB18" s="1">
        <v>1.00007</v>
      </c>
      <c r="HC18" s="1">
        <v>1.0020100000000001</v>
      </c>
      <c r="HD18" s="1">
        <v>0.99700800000000001</v>
      </c>
      <c r="HE18" s="1">
        <v>0.99254200000000004</v>
      </c>
      <c r="HF18" s="1">
        <v>0.99685400000000002</v>
      </c>
      <c r="HG18" s="1">
        <v>0.99332399999999998</v>
      </c>
      <c r="HH18" s="1">
        <v>0.982182</v>
      </c>
      <c r="HI18" s="1">
        <v>1.0003500000000001</v>
      </c>
      <c r="HJ18" s="1">
        <v>1.0000199999999999</v>
      </c>
      <c r="HK18" s="1">
        <v>0.99930699999999995</v>
      </c>
      <c r="HL18" s="1">
        <v>1.0002800000000001</v>
      </c>
      <c r="HM18" s="1">
        <v>0.99351199999999995</v>
      </c>
      <c r="HN18" s="1">
        <v>1.28755</v>
      </c>
      <c r="HO18" s="1">
        <v>1.0030699999999999</v>
      </c>
      <c r="HP18" s="1">
        <v>0.99440499999999998</v>
      </c>
      <c r="HQ18" s="1">
        <v>1.10886</v>
      </c>
      <c r="HR18" s="1">
        <v>1.1087</v>
      </c>
      <c r="HS18" s="1">
        <v>1.0648200000000001</v>
      </c>
      <c r="HT18" s="1">
        <v>1.04742</v>
      </c>
      <c r="HU18" s="1">
        <v>1.0019400000000001</v>
      </c>
      <c r="HV18" s="1">
        <v>1.0408599999999999</v>
      </c>
      <c r="HW18" s="1">
        <v>1.02491</v>
      </c>
      <c r="HX18" s="1">
        <v>1.0478400000000001</v>
      </c>
      <c r="HY18" s="1">
        <v>0.998556</v>
      </c>
      <c r="HZ18" s="1">
        <v>1.1850000000000001</v>
      </c>
      <c r="IA18" s="1">
        <v>1.0015799999999999</v>
      </c>
    </row>
    <row r="19" spans="1:235" x14ac:dyDescent="0.2">
      <c r="A19">
        <v>80</v>
      </c>
      <c r="B19" t="s">
        <v>251</v>
      </c>
      <c r="C19" s="2">
        <v>2.6568500000000001E-3</v>
      </c>
      <c r="D19" s="2">
        <v>64.126499999999993</v>
      </c>
      <c r="E19" s="2">
        <v>19.004799999999999</v>
      </c>
      <c r="F19" s="2">
        <v>0.26227499999999998</v>
      </c>
      <c r="G19" s="2">
        <v>1.6525000000000001E-6</v>
      </c>
      <c r="H19" s="2">
        <v>0.89976999999999996</v>
      </c>
      <c r="I19" s="2">
        <v>1.3866500000000001E-6</v>
      </c>
      <c r="J19" s="2">
        <v>7.7684199999999995E-2</v>
      </c>
      <c r="K19" s="2">
        <v>1.3770699999999999E-6</v>
      </c>
      <c r="L19" s="2">
        <v>1.6879900000000001</v>
      </c>
      <c r="M19" s="2">
        <v>3.18</v>
      </c>
      <c r="N19" s="2">
        <v>9.9895899999999997</v>
      </c>
      <c r="O19" s="2">
        <v>1.18252E-6</v>
      </c>
      <c r="P19" s="2">
        <v>2.2978500000000002E-3</v>
      </c>
      <c r="Q19" s="2">
        <v>-4.9792700000000004E-7</v>
      </c>
      <c r="R19" s="2">
        <v>-5.1849299999999997E-4</v>
      </c>
      <c r="S19" s="2">
        <v>99.233099999999993</v>
      </c>
      <c r="T19" s="1"/>
      <c r="U19" s="3">
        <v>1.03187E-4</v>
      </c>
      <c r="V19" s="3">
        <v>2.9418700000000002</v>
      </c>
      <c r="W19" s="3">
        <v>1.02756</v>
      </c>
      <c r="X19" s="3">
        <v>9.0519699999999995E-3</v>
      </c>
      <c r="Y19" s="3">
        <v>5.9938000000000004E-8</v>
      </c>
      <c r="Z19" s="3">
        <v>3.4521200000000002E-2</v>
      </c>
      <c r="AA19" s="3">
        <v>5.3881200000000002E-8</v>
      </c>
      <c r="AB19" s="3">
        <v>5.31285E-3</v>
      </c>
      <c r="AC19" s="3">
        <v>5.0818800000000002E-8</v>
      </c>
      <c r="AD19" s="3">
        <v>8.2971600000000006E-2</v>
      </c>
      <c r="AE19" s="3">
        <v>0.28285199999999999</v>
      </c>
      <c r="AF19" s="3">
        <v>0.584646</v>
      </c>
      <c r="AG19" s="3">
        <v>1.7156899999999999E-7</v>
      </c>
      <c r="AH19" s="3">
        <v>1.7865599999999999E-4</v>
      </c>
      <c r="AI19" s="3">
        <v>4.96889</v>
      </c>
      <c r="AJ19" s="1"/>
      <c r="AK19" s="4">
        <v>4.4095899999999997</v>
      </c>
      <c r="AL19" s="4">
        <v>4.05493E-3</v>
      </c>
      <c r="AM19" s="4">
        <v>7.54582E-3</v>
      </c>
      <c r="AN19" s="4">
        <v>7.3719099999999996E-2</v>
      </c>
      <c r="AO19" s="4">
        <v>0</v>
      </c>
      <c r="AP19" s="4">
        <v>3.9381399999999997E-2</v>
      </c>
      <c r="AQ19" s="4">
        <v>0</v>
      </c>
      <c r="AR19" s="4">
        <v>0.116828</v>
      </c>
      <c r="AS19" s="4">
        <v>0</v>
      </c>
      <c r="AT19" s="4">
        <v>1.8043E-2</v>
      </c>
      <c r="AU19" s="4">
        <v>2.8695499999999999E-2</v>
      </c>
      <c r="AV19" s="4">
        <v>3.9931100000000002E-3</v>
      </c>
      <c r="AW19" s="4">
        <v>0</v>
      </c>
      <c r="AX19" s="4">
        <v>1.8325800000000001</v>
      </c>
      <c r="AY19" s="4"/>
      <c r="AZ19" s="5">
        <v>131.149</v>
      </c>
      <c r="BA19" s="5">
        <v>690.83799999999997</v>
      </c>
      <c r="BB19" s="5">
        <v>507.346</v>
      </c>
      <c r="BC19" s="5">
        <v>251.446</v>
      </c>
      <c r="BD19" s="5">
        <v>171.02600000000001</v>
      </c>
      <c r="BE19" s="5">
        <v>183.01599999999999</v>
      </c>
      <c r="BF19" s="5">
        <v>193.06700000000001</v>
      </c>
      <c r="BG19" s="5">
        <v>153.851</v>
      </c>
      <c r="BH19" s="5">
        <v>314.43799999999999</v>
      </c>
      <c r="BI19" s="5">
        <v>245.57400000000001</v>
      </c>
      <c r="BJ19" s="5">
        <v>247.386</v>
      </c>
      <c r="BK19" s="5">
        <v>357.95699999999999</v>
      </c>
      <c r="BL19" s="5">
        <v>76.485299999999995</v>
      </c>
      <c r="BM19" s="5">
        <v>217.16399999999999</v>
      </c>
      <c r="BN19" s="4"/>
      <c r="BO19" s="4">
        <v>3.4844199999999999E-2</v>
      </c>
      <c r="BP19" s="4">
        <v>7.2217400000000001E-2</v>
      </c>
      <c r="BQ19" s="4">
        <v>5.4035100000000003E-2</v>
      </c>
      <c r="BR19" s="4">
        <v>4.7444500000000001E-2</v>
      </c>
      <c r="BS19" s="4">
        <v>8.3752999999999994E-2</v>
      </c>
      <c r="BT19" s="4">
        <v>5.5632500000000001E-2</v>
      </c>
      <c r="BU19" s="4">
        <v>7.2012900000000005E-2</v>
      </c>
      <c r="BV19" s="4">
        <v>2.21329E-2</v>
      </c>
      <c r="BW19" s="4">
        <v>7.8546900000000003E-2</v>
      </c>
      <c r="BX19" s="4">
        <v>3.46594E-2</v>
      </c>
      <c r="BY19" s="4">
        <v>6.1508E-2</v>
      </c>
      <c r="BZ19" s="4">
        <v>1.6769099999999999E-2</v>
      </c>
      <c r="CA19" s="4">
        <v>0.21430199999999999</v>
      </c>
      <c r="CB19" s="4">
        <v>9.6603000000000001E-3</v>
      </c>
      <c r="CD19" s="1">
        <v>10</v>
      </c>
      <c r="CE19" s="1">
        <v>613440</v>
      </c>
      <c r="CF19" s="1">
        <v>178440</v>
      </c>
      <c r="CG19" s="1">
        <v>1390</v>
      </c>
      <c r="CH19" s="1">
        <v>-70</v>
      </c>
      <c r="CI19" s="1">
        <v>2960</v>
      </c>
      <c r="CJ19" s="1">
        <v>-70</v>
      </c>
      <c r="CK19" s="1">
        <v>540</v>
      </c>
      <c r="CL19" s="1">
        <v>-130</v>
      </c>
      <c r="CM19" s="1">
        <v>11960</v>
      </c>
      <c r="CN19" s="1">
        <v>12790</v>
      </c>
      <c r="CO19" s="1">
        <v>213240</v>
      </c>
      <c r="CP19" s="1">
        <v>-10</v>
      </c>
      <c r="CQ19" s="1">
        <v>40</v>
      </c>
      <c r="CR19" s="1">
        <v>286.66699999999997</v>
      </c>
      <c r="CS19" s="1">
        <v>2651.43</v>
      </c>
      <c r="CT19" s="1">
        <v>1430</v>
      </c>
      <c r="CU19" s="1">
        <v>1405</v>
      </c>
      <c r="CV19" s="1">
        <v>325</v>
      </c>
      <c r="CW19" s="1">
        <v>558.24599999999998</v>
      </c>
      <c r="CX19" s="1">
        <v>414.16699999999997</v>
      </c>
      <c r="CY19" s="1">
        <v>526</v>
      </c>
      <c r="CZ19" s="1">
        <v>1098.57</v>
      </c>
      <c r="DA19" s="1">
        <v>1005.11</v>
      </c>
      <c r="DB19" s="1">
        <v>340</v>
      </c>
      <c r="DC19" s="1">
        <v>2135.56</v>
      </c>
      <c r="DD19" s="1">
        <v>130</v>
      </c>
      <c r="DE19" s="1">
        <v>786</v>
      </c>
      <c r="DF19" s="1">
        <v>3.6577800000000001E-5</v>
      </c>
      <c r="DG19" s="1">
        <v>0.98427200000000004</v>
      </c>
      <c r="DH19" s="1">
        <v>1.0110600000000001</v>
      </c>
      <c r="DI19" s="1">
        <v>2.3460999999999998E-3</v>
      </c>
      <c r="DJ19" s="1">
        <v>-3.0318800000000003E-4</v>
      </c>
      <c r="DK19" s="1">
        <v>1.16607E-2</v>
      </c>
      <c r="DL19" s="1">
        <v>-5.3844099999999996E-4</v>
      </c>
      <c r="DM19" s="1">
        <v>1.5641100000000001E-3</v>
      </c>
      <c r="DN19" s="1">
        <v>-4.2080699999999998E-4</v>
      </c>
      <c r="DO19" s="1">
        <v>8.3185499999999996E-2</v>
      </c>
      <c r="DP19" s="1">
        <v>0.25734299999999999</v>
      </c>
      <c r="DQ19" s="1">
        <v>0.66663499999999998</v>
      </c>
      <c r="DR19" s="1">
        <v>-4.5374100000000004E-3</v>
      </c>
      <c r="DS19" s="1">
        <v>3.0161700000000001E-4</v>
      </c>
      <c r="DT19" s="1">
        <v>8.91766E-4</v>
      </c>
      <c r="DU19" s="1">
        <v>29.6266</v>
      </c>
      <c r="DV19" s="1">
        <v>9.9417799999999996</v>
      </c>
      <c r="DW19" s="1">
        <v>0.139733</v>
      </c>
      <c r="DX19" s="1">
        <v>9.9999999999999995E-7</v>
      </c>
      <c r="DY19" s="1">
        <v>0.63838600000000001</v>
      </c>
      <c r="DZ19" s="1">
        <v>9.9999999999999995E-7</v>
      </c>
      <c r="EA19" s="1">
        <v>4.6406999999999997E-2</v>
      </c>
      <c r="EB19" s="1">
        <v>9.9999999999999995E-7</v>
      </c>
      <c r="EC19" s="1">
        <v>1.1712499999999999</v>
      </c>
      <c r="ED19" s="1">
        <v>2.2432599999999998</v>
      </c>
      <c r="EE19" s="1">
        <v>8.2596100000000003</v>
      </c>
      <c r="EF19" s="1">
        <v>9.9999999999999995E-7</v>
      </c>
      <c r="EG19" s="1">
        <v>2.2862500000000001E-3</v>
      </c>
      <c r="EH19" s="1">
        <v>1.01814</v>
      </c>
      <c r="EI19" s="1">
        <v>1.00396</v>
      </c>
      <c r="EJ19" s="1">
        <v>1.0039400000000001</v>
      </c>
      <c r="EK19" s="1">
        <v>1.08466</v>
      </c>
      <c r="EL19" s="1">
        <v>1.1167100000000001</v>
      </c>
      <c r="EM19" s="1">
        <v>1.0985499999999999</v>
      </c>
      <c r="EN19" s="1">
        <v>1.07216</v>
      </c>
      <c r="EO19" s="1">
        <v>1.0006200000000001</v>
      </c>
      <c r="EP19" s="1">
        <v>1.1001399999999999</v>
      </c>
      <c r="EQ19" s="1">
        <v>1.00251</v>
      </c>
      <c r="ER19" s="1">
        <v>0.99104899999999996</v>
      </c>
      <c r="ES19" s="1">
        <v>1.0041199999999999</v>
      </c>
      <c r="ET19" s="1">
        <v>1.0022</v>
      </c>
      <c r="EU19" s="1">
        <v>1.00031</v>
      </c>
      <c r="EV19" s="1">
        <v>0.65787499999999999</v>
      </c>
      <c r="EW19" s="1">
        <v>0.72919999999999996</v>
      </c>
      <c r="EX19" s="1">
        <v>0.70424200000000003</v>
      </c>
      <c r="EY19" s="1">
        <v>0.94304500000000002</v>
      </c>
      <c r="EZ19" s="1">
        <v>0.967086</v>
      </c>
      <c r="FA19" s="1">
        <v>0.98073500000000002</v>
      </c>
      <c r="FB19" s="1">
        <v>0.97487900000000005</v>
      </c>
      <c r="FC19" s="1">
        <v>0.584785</v>
      </c>
      <c r="FD19" s="1">
        <v>0.98812599999999995</v>
      </c>
      <c r="FE19" s="1">
        <v>0.90262500000000001</v>
      </c>
      <c r="FF19" s="1">
        <v>0.45610899999999999</v>
      </c>
      <c r="FG19" s="1">
        <v>0.89604499999999998</v>
      </c>
      <c r="FH19" s="1">
        <v>0.16555800000000001</v>
      </c>
      <c r="FI19" s="1">
        <v>0.80913400000000002</v>
      </c>
      <c r="FJ19" s="1">
        <v>1.26999</v>
      </c>
      <c r="FK19" s="1">
        <v>1.00729</v>
      </c>
      <c r="FL19" s="1">
        <v>1.0073000000000001</v>
      </c>
      <c r="FM19" s="1">
        <v>1.03515</v>
      </c>
      <c r="FN19" s="1">
        <v>1.01579</v>
      </c>
      <c r="FO19" s="1">
        <v>1.00492</v>
      </c>
      <c r="FP19" s="1">
        <v>1.0049399999999999</v>
      </c>
      <c r="FQ19" s="1">
        <v>1.01556</v>
      </c>
      <c r="FR19" s="1">
        <v>1.00177</v>
      </c>
      <c r="FS19" s="1">
        <v>1.0270900000000001</v>
      </c>
      <c r="FT19" s="1">
        <v>1.0610999999999999</v>
      </c>
      <c r="FU19" s="1">
        <v>1.0012300000000001</v>
      </c>
      <c r="FV19" s="1">
        <v>1.17963</v>
      </c>
      <c r="FW19" s="1">
        <v>1.01092</v>
      </c>
      <c r="FX19" s="1">
        <v>1.8656600000000001E-3</v>
      </c>
      <c r="FY19" s="1">
        <v>1.2613699999999999E-3</v>
      </c>
      <c r="FZ19" s="1">
        <v>1.31141E-2</v>
      </c>
      <c r="GA19" s="1">
        <v>6.1437099999999995E-4</v>
      </c>
      <c r="GB19" s="1">
        <v>1.66209E-3</v>
      </c>
      <c r="GC19" s="1">
        <v>3.5034199999999999E-9</v>
      </c>
      <c r="GD19" s="1">
        <v>2.9229700000000001E-4</v>
      </c>
      <c r="GE19" s="1">
        <v>1.0057E-2</v>
      </c>
      <c r="GF19" s="1">
        <v>0</v>
      </c>
      <c r="GG19" s="1">
        <v>3.8047200000000003E-4</v>
      </c>
      <c r="GH19" s="1">
        <v>5.0124100000000001E-3</v>
      </c>
      <c r="GI19" s="1">
        <v>1.6204399999999999E-3</v>
      </c>
      <c r="GJ19" s="1">
        <v>1.2147E-3</v>
      </c>
      <c r="GK19" s="1">
        <v>5.8757499999999999E-3</v>
      </c>
      <c r="GL19" s="1">
        <v>1.16463E-3</v>
      </c>
      <c r="GM19" s="1">
        <v>1.1386499999999999E-3</v>
      </c>
      <c r="GN19" s="1">
        <v>9.1990099999999999E-4</v>
      </c>
      <c r="GO19" s="1">
        <v>1.20632E-2</v>
      </c>
      <c r="GP19" s="1">
        <v>2.1672E-2</v>
      </c>
      <c r="GQ19" s="1">
        <v>3.6677399999999999E-2</v>
      </c>
      <c r="GR19" s="1">
        <v>2.84026E-2</v>
      </c>
      <c r="GS19" s="1">
        <v>5.9365299999999998E-4</v>
      </c>
      <c r="GT19" s="1">
        <v>5.8811700000000001E-2</v>
      </c>
      <c r="GU19" s="1">
        <v>6.4707200000000001E-3</v>
      </c>
      <c r="GV19" s="1">
        <v>3.6349800000000002E-4</v>
      </c>
      <c r="GW19" s="1">
        <v>5.3194899999999996E-3</v>
      </c>
      <c r="GX19" s="1">
        <v>1.0015500000000001E-4</v>
      </c>
      <c r="GY19" s="1">
        <v>2.6363100000000002E-3</v>
      </c>
      <c r="GZ19" s="1">
        <v>1.0055700000000001</v>
      </c>
      <c r="HA19" s="1">
        <v>1.00048</v>
      </c>
      <c r="HB19" s="1">
        <v>1.0004500000000001</v>
      </c>
      <c r="HC19" s="1">
        <v>1.00193</v>
      </c>
      <c r="HD19" s="1">
        <v>0.99673999999999996</v>
      </c>
      <c r="HE19" s="1">
        <v>0.99239999999999995</v>
      </c>
      <c r="HF19" s="1">
        <v>0.99669200000000002</v>
      </c>
      <c r="HG19" s="1">
        <v>0.99338400000000004</v>
      </c>
      <c r="HH19" s="1">
        <v>0.98185999999999996</v>
      </c>
      <c r="HI19" s="1">
        <v>1.0003200000000001</v>
      </c>
      <c r="HJ19" s="1">
        <v>1.00003</v>
      </c>
      <c r="HK19" s="1">
        <v>0.998668</v>
      </c>
      <c r="HL19" s="1">
        <v>1.0002500000000001</v>
      </c>
      <c r="HM19" s="1">
        <v>0.99391499999999999</v>
      </c>
      <c r="HN19" s="1">
        <v>1.28912</v>
      </c>
      <c r="HO19" s="1">
        <v>1.0088600000000001</v>
      </c>
      <c r="HP19" s="1">
        <v>0.99727299999999997</v>
      </c>
      <c r="HQ19" s="1">
        <v>1.1087199999999999</v>
      </c>
      <c r="HR19" s="1">
        <v>1.1084799999999999</v>
      </c>
      <c r="HS19" s="1">
        <v>1.0649</v>
      </c>
      <c r="HT19" s="1">
        <v>1.04741</v>
      </c>
      <c r="HU19" s="1">
        <v>1.0054799999999999</v>
      </c>
      <c r="HV19" s="1">
        <v>1.04087</v>
      </c>
      <c r="HW19" s="1">
        <v>1.02267</v>
      </c>
      <c r="HX19" s="1">
        <v>1.0459799999999999</v>
      </c>
      <c r="HY19" s="1">
        <v>0.99843300000000001</v>
      </c>
      <c r="HZ19" s="1">
        <v>1.18068</v>
      </c>
      <c r="IA19" s="1">
        <v>1.0026900000000001</v>
      </c>
    </row>
    <row r="20" spans="1:235" x14ac:dyDescent="0.2">
      <c r="A20">
        <v>81</v>
      </c>
      <c r="B20" t="s">
        <v>252</v>
      </c>
      <c r="C20" s="2">
        <v>2.4044800000000002E-2</v>
      </c>
      <c r="D20" s="2">
        <v>65.256600000000006</v>
      </c>
      <c r="E20" s="2">
        <v>18.074300000000001</v>
      </c>
      <c r="F20" s="2">
        <v>0.30916100000000002</v>
      </c>
      <c r="G20" s="2">
        <v>1.6521E-6</v>
      </c>
      <c r="H20" s="2">
        <v>0.81748900000000002</v>
      </c>
      <c r="I20" s="2">
        <v>1.38634E-6</v>
      </c>
      <c r="J20" s="2">
        <v>5.2190100000000003E-2</v>
      </c>
      <c r="K20" s="2">
        <v>1.37619E-6</v>
      </c>
      <c r="L20" s="2">
        <v>1.2053199999999999</v>
      </c>
      <c r="M20" s="2">
        <v>4.34748</v>
      </c>
      <c r="N20" s="2">
        <v>8.5560700000000001</v>
      </c>
      <c r="O20" s="2">
        <v>0.28728700000000001</v>
      </c>
      <c r="P20" s="2">
        <v>8.6543100000000001E-3</v>
      </c>
      <c r="Q20" s="2">
        <v>-0.12096899999999999</v>
      </c>
      <c r="R20" s="2">
        <v>-1.9527800000000001E-3</v>
      </c>
      <c r="S20" s="2">
        <v>98.815700000000007</v>
      </c>
      <c r="T20" s="1"/>
      <c r="U20" s="3">
        <v>9.3212099999999995E-4</v>
      </c>
      <c r="V20" s="3">
        <v>2.9881600000000001</v>
      </c>
      <c r="W20" s="3">
        <v>0.97542799999999996</v>
      </c>
      <c r="X20" s="3">
        <v>1.0650400000000001E-2</v>
      </c>
      <c r="Y20" s="3">
        <v>5.9812400000000002E-8</v>
      </c>
      <c r="Z20" s="3">
        <v>3.1306100000000003E-2</v>
      </c>
      <c r="AA20" s="3">
        <v>5.3769200000000001E-8</v>
      </c>
      <c r="AB20" s="3">
        <v>3.56267E-3</v>
      </c>
      <c r="AC20" s="3">
        <v>5.06921E-8</v>
      </c>
      <c r="AD20" s="3">
        <v>5.9136399999999999E-2</v>
      </c>
      <c r="AE20" s="3">
        <v>0.38597900000000002</v>
      </c>
      <c r="AF20" s="3">
        <v>0.49981799999999998</v>
      </c>
      <c r="AG20" s="3">
        <v>4.1604500000000003E-2</v>
      </c>
      <c r="AH20" s="3">
        <v>6.7161399999999996E-4</v>
      </c>
      <c r="AI20" s="3">
        <v>4.9549700000000003</v>
      </c>
      <c r="AJ20" s="1"/>
      <c r="AK20" s="4">
        <v>0.54559000000000002</v>
      </c>
      <c r="AL20" s="4">
        <v>4.02031E-3</v>
      </c>
      <c r="AM20" s="4">
        <v>7.7545699999999997E-3</v>
      </c>
      <c r="AN20" s="4">
        <v>6.3951800000000003E-2</v>
      </c>
      <c r="AO20" s="4">
        <v>0</v>
      </c>
      <c r="AP20" s="4">
        <v>4.1597599999999998E-2</v>
      </c>
      <c r="AQ20" s="4">
        <v>0</v>
      </c>
      <c r="AR20" s="4">
        <v>0.170406</v>
      </c>
      <c r="AS20" s="4">
        <v>0</v>
      </c>
      <c r="AT20" s="4">
        <v>2.1884799999999999E-2</v>
      </c>
      <c r="AU20" s="4">
        <v>2.44073E-2</v>
      </c>
      <c r="AV20" s="4">
        <v>4.3290100000000003E-3</v>
      </c>
      <c r="AW20" s="4">
        <v>0.447214</v>
      </c>
      <c r="AX20" s="4">
        <v>0.49261199999999999</v>
      </c>
      <c r="AY20" s="4"/>
      <c r="AZ20" s="5">
        <v>137.84</v>
      </c>
      <c r="BA20" s="5">
        <v>679.58</v>
      </c>
      <c r="BB20" s="5">
        <v>476.23500000000001</v>
      </c>
      <c r="BC20" s="5">
        <v>249.19900000000001</v>
      </c>
      <c r="BD20" s="5">
        <v>165.68</v>
      </c>
      <c r="BE20" s="5">
        <v>178.85599999999999</v>
      </c>
      <c r="BF20" s="5">
        <v>190.32900000000001</v>
      </c>
      <c r="BG20" s="5">
        <v>160.53</v>
      </c>
      <c r="BH20" s="5">
        <v>309.28500000000003</v>
      </c>
      <c r="BI20" s="5">
        <v>242.09200000000001</v>
      </c>
      <c r="BJ20" s="5">
        <v>271.66199999999998</v>
      </c>
      <c r="BK20" s="5">
        <v>361.755</v>
      </c>
      <c r="BL20" s="5">
        <v>71.623999999999995</v>
      </c>
      <c r="BM20" s="5">
        <v>211.28200000000001</v>
      </c>
      <c r="BN20" s="4"/>
      <c r="BO20" s="4">
        <v>3.6825999999999998E-2</v>
      </c>
      <c r="BP20" s="4">
        <v>7.1093000000000003E-2</v>
      </c>
      <c r="BQ20" s="4">
        <v>5.09989E-2</v>
      </c>
      <c r="BR20" s="4">
        <v>4.6977100000000001E-2</v>
      </c>
      <c r="BS20" s="4">
        <v>8.1115699999999999E-2</v>
      </c>
      <c r="BT20" s="4">
        <v>5.4354199999999998E-2</v>
      </c>
      <c r="BU20" s="4">
        <v>7.0975499999999997E-2</v>
      </c>
      <c r="BV20" s="4">
        <v>2.3272500000000002E-2</v>
      </c>
      <c r="BW20" s="4">
        <v>7.7210299999999996E-2</v>
      </c>
      <c r="BX20" s="4">
        <v>3.4128499999999999E-2</v>
      </c>
      <c r="BY20" s="4">
        <v>6.7219299999999996E-2</v>
      </c>
      <c r="BZ20" s="4">
        <v>1.6994499999999999E-2</v>
      </c>
      <c r="CA20" s="4">
        <v>0.19853999999999999</v>
      </c>
      <c r="CB20" s="4">
        <v>9.4394000000000006E-3</v>
      </c>
      <c r="CD20" s="1">
        <v>90</v>
      </c>
      <c r="CE20" s="1">
        <v>623790</v>
      </c>
      <c r="CF20" s="1">
        <v>168780</v>
      </c>
      <c r="CG20" s="1">
        <v>1640</v>
      </c>
      <c r="CH20" s="1">
        <v>-40</v>
      </c>
      <c r="CI20" s="1">
        <v>2690</v>
      </c>
      <c r="CJ20" s="1">
        <v>0</v>
      </c>
      <c r="CK20" s="1">
        <v>360</v>
      </c>
      <c r="CL20" s="1">
        <v>0</v>
      </c>
      <c r="CM20" s="1">
        <v>8550</v>
      </c>
      <c r="CN20" s="1">
        <v>17570</v>
      </c>
      <c r="CO20" s="1">
        <v>182130</v>
      </c>
      <c r="CP20" s="1">
        <v>60</v>
      </c>
      <c r="CQ20" s="1">
        <v>150</v>
      </c>
      <c r="CR20" s="1">
        <v>316.66699999999997</v>
      </c>
      <c r="CS20" s="1">
        <v>2565.71</v>
      </c>
      <c r="CT20" s="1">
        <v>1260</v>
      </c>
      <c r="CU20" s="1">
        <v>1380</v>
      </c>
      <c r="CV20" s="1">
        <v>305</v>
      </c>
      <c r="CW20" s="1">
        <v>533.15800000000002</v>
      </c>
      <c r="CX20" s="1">
        <v>402.5</v>
      </c>
      <c r="CY20" s="1">
        <v>572.66700000000003</v>
      </c>
      <c r="CZ20" s="1">
        <v>1062.8599999999999</v>
      </c>
      <c r="DA20" s="1">
        <v>976.80899999999997</v>
      </c>
      <c r="DB20" s="1">
        <v>410</v>
      </c>
      <c r="DC20" s="1">
        <v>2181.11</v>
      </c>
      <c r="DD20" s="1">
        <v>114</v>
      </c>
      <c r="DE20" s="1">
        <v>744</v>
      </c>
      <c r="DF20" s="1">
        <v>3.2919999999999998E-4</v>
      </c>
      <c r="DG20" s="1">
        <v>1.00088</v>
      </c>
      <c r="DH20" s="1">
        <v>0.95632799999999996</v>
      </c>
      <c r="DI20" s="1">
        <v>2.7680600000000001E-3</v>
      </c>
      <c r="DJ20" s="1">
        <v>-1.7325000000000001E-4</v>
      </c>
      <c r="DK20" s="1">
        <v>1.0597000000000001E-2</v>
      </c>
      <c r="DL20" s="1">
        <v>0</v>
      </c>
      <c r="DM20" s="1">
        <v>1.0427399999999999E-3</v>
      </c>
      <c r="DN20" s="1">
        <v>0</v>
      </c>
      <c r="DO20" s="1">
        <v>5.9467899999999997E-2</v>
      </c>
      <c r="DP20" s="1">
        <v>0.35352</v>
      </c>
      <c r="DQ20" s="1">
        <v>0.56937899999999997</v>
      </c>
      <c r="DR20" s="1">
        <v>2.7224499999999999E-2</v>
      </c>
      <c r="DS20" s="1">
        <v>1.1310599999999999E-3</v>
      </c>
      <c r="DT20" s="1">
        <v>8.0259000000000007E-3</v>
      </c>
      <c r="DU20" s="1">
        <v>30.1265</v>
      </c>
      <c r="DV20" s="1">
        <v>9.4035700000000002</v>
      </c>
      <c r="DW20" s="1">
        <v>0.16486500000000001</v>
      </c>
      <c r="DX20" s="1">
        <v>9.9999999999999995E-7</v>
      </c>
      <c r="DY20" s="1">
        <v>0.58015499999999998</v>
      </c>
      <c r="DZ20" s="1">
        <v>9.9999999999999995E-7</v>
      </c>
      <c r="EA20" s="1">
        <v>3.0938E-2</v>
      </c>
      <c r="EB20" s="1">
        <v>9.9999999999999995E-7</v>
      </c>
      <c r="EC20" s="1">
        <v>0.83730800000000005</v>
      </c>
      <c r="ED20" s="1">
        <v>3.0816300000000001</v>
      </c>
      <c r="EE20" s="1">
        <v>7.0545999999999998</v>
      </c>
      <c r="EF20" s="1">
        <v>0.24556500000000001</v>
      </c>
      <c r="EG20" s="1">
        <v>8.5734499999999998E-3</v>
      </c>
      <c r="EH20" s="1">
        <v>1.0194399999999999</v>
      </c>
      <c r="EI20" s="1">
        <v>1.0052399999999999</v>
      </c>
      <c r="EJ20" s="1">
        <v>1.0052099999999999</v>
      </c>
      <c r="EK20" s="1">
        <v>1.0861499999999999</v>
      </c>
      <c r="EL20" s="1">
        <v>1.11829</v>
      </c>
      <c r="EM20" s="1">
        <v>1.1001700000000001</v>
      </c>
      <c r="EN20" s="1">
        <v>1.0737099999999999</v>
      </c>
      <c r="EO20" s="1">
        <v>1.0018899999999999</v>
      </c>
      <c r="EP20" s="1">
        <v>1.10181</v>
      </c>
      <c r="EQ20" s="1">
        <v>1.00386</v>
      </c>
      <c r="ER20" s="1">
        <v>0.99230099999999999</v>
      </c>
      <c r="ES20" s="1">
        <v>1.00546</v>
      </c>
      <c r="ET20" s="1">
        <v>1.0034700000000001</v>
      </c>
      <c r="EU20" s="1">
        <v>1.0016099999999999</v>
      </c>
      <c r="EV20" s="1">
        <v>0.65527000000000002</v>
      </c>
      <c r="EW20" s="1">
        <v>0.72973299999999997</v>
      </c>
      <c r="EX20" s="1">
        <v>0.70120499999999997</v>
      </c>
      <c r="EY20" s="1">
        <v>0.94496100000000005</v>
      </c>
      <c r="EZ20" s="1">
        <v>0.96823000000000004</v>
      </c>
      <c r="FA20" s="1">
        <v>0.98143800000000003</v>
      </c>
      <c r="FB20" s="1">
        <v>0.97577499999999995</v>
      </c>
      <c r="FC20" s="1">
        <v>0.58108899999999997</v>
      </c>
      <c r="FD20" s="1">
        <v>0.98859699999999995</v>
      </c>
      <c r="FE20" s="1">
        <v>0.90475700000000003</v>
      </c>
      <c r="FF20" s="1">
        <v>0.45889799999999997</v>
      </c>
      <c r="FG20" s="1">
        <v>0.89506799999999997</v>
      </c>
      <c r="FH20" s="1">
        <v>0.167546</v>
      </c>
      <c r="FI20" s="1">
        <v>0.80744199999999999</v>
      </c>
      <c r="FJ20" s="1">
        <v>1.27504</v>
      </c>
      <c r="FK20" s="1">
        <v>1.0065500000000001</v>
      </c>
      <c r="FL20" s="1">
        <v>1.01166</v>
      </c>
      <c r="FM20" s="1">
        <v>1.03305</v>
      </c>
      <c r="FN20" s="1">
        <v>1.0145900000000001</v>
      </c>
      <c r="FO20" s="1">
        <v>1.0042</v>
      </c>
      <c r="FP20" s="1">
        <v>1.0040199999999999</v>
      </c>
      <c r="FQ20" s="1">
        <v>1.0220100000000001</v>
      </c>
      <c r="FR20" s="1">
        <v>1.0013000000000001</v>
      </c>
      <c r="FS20" s="1">
        <v>1.02467</v>
      </c>
      <c r="FT20" s="1">
        <v>1.0546599999999999</v>
      </c>
      <c r="FU20" s="1">
        <v>1.0023299999999999</v>
      </c>
      <c r="FV20" s="1">
        <v>1.1656299999999999</v>
      </c>
      <c r="FW20" s="1">
        <v>1.0130300000000001</v>
      </c>
      <c r="FX20" s="1">
        <v>1.5796199999999999E-3</v>
      </c>
      <c r="FY20" s="1">
        <v>1.0759299999999999E-3</v>
      </c>
      <c r="FZ20" s="1">
        <v>1.3269899999999999E-2</v>
      </c>
      <c r="GA20" s="1">
        <v>5.7912999999999997E-4</v>
      </c>
      <c r="GB20" s="1">
        <v>1.5684399999999999E-3</v>
      </c>
      <c r="GC20" s="1">
        <v>3.6477400000000001E-9</v>
      </c>
      <c r="GD20" s="1">
        <v>2.7613200000000001E-4</v>
      </c>
      <c r="GE20" s="1">
        <v>9.9668299999999994E-3</v>
      </c>
      <c r="GF20" s="1">
        <v>0</v>
      </c>
      <c r="GG20" s="1">
        <v>4.0204299999999999E-4</v>
      </c>
      <c r="GH20" s="1">
        <v>4.9941500000000002E-3</v>
      </c>
      <c r="GI20" s="1">
        <v>1.25293E-3</v>
      </c>
      <c r="GJ20" s="1">
        <v>1.27013E-3</v>
      </c>
      <c r="GK20" s="1">
        <v>4.9660900000000003E-3</v>
      </c>
      <c r="GL20" s="1">
        <v>1.1455700000000001E-3</v>
      </c>
      <c r="GM20" s="1">
        <v>1.1275600000000001E-3</v>
      </c>
      <c r="GN20" s="1">
        <v>9.0332599999999998E-4</v>
      </c>
      <c r="GO20" s="1">
        <v>1.23719E-2</v>
      </c>
      <c r="GP20" s="1">
        <v>2.2251400000000001E-2</v>
      </c>
      <c r="GQ20" s="1">
        <v>3.7718799999999997E-2</v>
      </c>
      <c r="GR20" s="1">
        <v>2.9185599999999999E-2</v>
      </c>
      <c r="GS20" s="1">
        <v>5.8181699999999999E-4</v>
      </c>
      <c r="GT20" s="1">
        <v>6.0595999999999997E-2</v>
      </c>
      <c r="GU20" s="1">
        <v>6.5874699999999998E-3</v>
      </c>
      <c r="GV20" s="1">
        <v>3.6120400000000001E-4</v>
      </c>
      <c r="GW20" s="1">
        <v>5.30672E-3</v>
      </c>
      <c r="GX20" s="1">
        <v>1.00043E-4</v>
      </c>
      <c r="GY20" s="1">
        <v>2.6050299999999999E-3</v>
      </c>
      <c r="GZ20" s="1">
        <v>1.0058800000000001</v>
      </c>
      <c r="HA20" s="1">
        <v>1.0006699999999999</v>
      </c>
      <c r="HB20" s="1">
        <v>1.00031</v>
      </c>
      <c r="HC20" s="1">
        <v>1.00166</v>
      </c>
      <c r="HD20" s="1">
        <v>0.99626700000000001</v>
      </c>
      <c r="HE20" s="1">
        <v>0.99140399999999995</v>
      </c>
      <c r="HF20" s="1">
        <v>0.99595</v>
      </c>
      <c r="HG20" s="1">
        <v>0.99348400000000003</v>
      </c>
      <c r="HH20" s="1">
        <v>0.98020799999999997</v>
      </c>
      <c r="HI20" s="1">
        <v>1.0001800000000001</v>
      </c>
      <c r="HJ20" s="1">
        <v>1.0000500000000001</v>
      </c>
      <c r="HK20" s="1">
        <v>0.99904499999999996</v>
      </c>
      <c r="HL20" s="1">
        <v>1.0001899999999999</v>
      </c>
      <c r="HM20" s="1">
        <v>0.99484300000000003</v>
      </c>
      <c r="HN20" s="1">
        <v>1.2963</v>
      </c>
      <c r="HO20" s="1">
        <v>1.0096000000000001</v>
      </c>
      <c r="HP20" s="1">
        <v>1.0027299999999999</v>
      </c>
      <c r="HQ20" s="1">
        <v>1.1076999999999999</v>
      </c>
      <c r="HR20" s="1">
        <v>1.1082099999999999</v>
      </c>
      <c r="HS20" s="1">
        <v>1.06463</v>
      </c>
      <c r="HT20" s="1">
        <v>1.0471699999999999</v>
      </c>
      <c r="HU20" s="1">
        <v>1.01326</v>
      </c>
      <c r="HV20" s="1">
        <v>1.0402100000000001</v>
      </c>
      <c r="HW20" s="1">
        <v>1.02149</v>
      </c>
      <c r="HX20" s="1">
        <v>1.0409600000000001</v>
      </c>
      <c r="HY20" s="1">
        <v>1.0012300000000001</v>
      </c>
      <c r="HZ20" s="1">
        <v>1.16808</v>
      </c>
      <c r="IA20" s="1">
        <v>1.0070399999999999</v>
      </c>
    </row>
    <row r="21" spans="1:235" x14ac:dyDescent="0.2">
      <c r="A21">
        <v>82</v>
      </c>
      <c r="B21" t="s">
        <v>253</v>
      </c>
      <c r="C21" s="2">
        <v>3.4630000000000001E-2</v>
      </c>
      <c r="D21" s="2">
        <v>65.676900000000003</v>
      </c>
      <c r="E21" s="2">
        <v>18.099499999999999</v>
      </c>
      <c r="F21" s="2">
        <v>3.9676700000000002E-2</v>
      </c>
      <c r="G21" s="2">
        <v>1.6541200000000001E-6</v>
      </c>
      <c r="H21" s="2">
        <v>0.58710600000000002</v>
      </c>
      <c r="I21" s="2">
        <v>3.7318099999999999E-3</v>
      </c>
      <c r="J21" s="2">
        <v>0.20816699999999999</v>
      </c>
      <c r="K21" s="2">
        <v>1.37656E-6</v>
      </c>
      <c r="L21" s="2">
        <v>1.00908</v>
      </c>
      <c r="M21" s="2">
        <v>3.2370700000000001</v>
      </c>
      <c r="N21" s="2">
        <v>10.4747</v>
      </c>
      <c r="O21" s="2">
        <v>4.8392200000000003E-2</v>
      </c>
      <c r="P21" s="2">
        <v>9.2103900000000006E-3</v>
      </c>
      <c r="Q21" s="2">
        <v>-2.0376600000000002E-2</v>
      </c>
      <c r="R21" s="2">
        <v>-2.0782600000000002E-3</v>
      </c>
      <c r="S21" s="2">
        <v>99.405699999999996</v>
      </c>
      <c r="T21" s="1"/>
      <c r="U21" s="3">
        <v>1.33877E-3</v>
      </c>
      <c r="V21" s="3">
        <v>2.9991300000000001</v>
      </c>
      <c r="W21" s="3">
        <v>0.97410200000000002</v>
      </c>
      <c r="X21" s="3">
        <v>1.3630700000000001E-3</v>
      </c>
      <c r="Y21" s="3">
        <v>5.9720700000000006E-8</v>
      </c>
      <c r="Z21" s="3">
        <v>2.24216E-2</v>
      </c>
      <c r="AA21" s="3">
        <v>1.4433999999999999E-4</v>
      </c>
      <c r="AB21" s="3">
        <v>1.4171100000000001E-2</v>
      </c>
      <c r="AC21" s="3">
        <v>5.0566100000000003E-8</v>
      </c>
      <c r="AD21" s="3">
        <v>4.9372199999999998E-2</v>
      </c>
      <c r="AE21" s="3">
        <v>0.286603</v>
      </c>
      <c r="AF21" s="3">
        <v>0.61021199999999998</v>
      </c>
      <c r="AG21" s="3">
        <v>6.98878E-3</v>
      </c>
      <c r="AH21" s="3">
        <v>7.1280099999999999E-4</v>
      </c>
      <c r="AI21" s="3">
        <v>4.9588599999999996</v>
      </c>
      <c r="AJ21" s="1"/>
      <c r="AK21" s="4">
        <v>0.33863799999999999</v>
      </c>
      <c r="AL21" s="4">
        <v>3.9995999999999999E-3</v>
      </c>
      <c r="AM21" s="4">
        <v>7.7300700000000003E-3</v>
      </c>
      <c r="AN21" s="4">
        <v>0.43043199999999998</v>
      </c>
      <c r="AO21" s="4">
        <v>0</v>
      </c>
      <c r="AP21" s="4">
        <v>5.2460600000000003E-2</v>
      </c>
      <c r="AQ21" s="4">
        <v>6.4500599999999997</v>
      </c>
      <c r="AR21" s="4">
        <v>5.55977E-2</v>
      </c>
      <c r="AS21" s="4">
        <v>0</v>
      </c>
      <c r="AT21" s="4">
        <v>2.4395500000000001E-2</v>
      </c>
      <c r="AU21" s="4">
        <v>2.8427299999999999E-2</v>
      </c>
      <c r="AV21" s="4">
        <v>3.90559E-3</v>
      </c>
      <c r="AW21" s="4">
        <v>2.9419400000000002</v>
      </c>
      <c r="AX21" s="4">
        <v>0.491921</v>
      </c>
      <c r="AY21" s="4"/>
      <c r="AZ21" s="5">
        <v>116.473</v>
      </c>
      <c r="BA21" s="5">
        <v>730.78200000000004</v>
      </c>
      <c r="BB21" s="5">
        <v>503.88400000000001</v>
      </c>
      <c r="BC21" s="5">
        <v>262.44400000000002</v>
      </c>
      <c r="BD21" s="5">
        <v>160.184</v>
      </c>
      <c r="BE21" s="5">
        <v>185.512</v>
      </c>
      <c r="BF21" s="5">
        <v>192.33600000000001</v>
      </c>
      <c r="BG21" s="5">
        <v>160.93899999999999</v>
      </c>
      <c r="BH21" s="5">
        <v>297.262</v>
      </c>
      <c r="BI21" s="5">
        <v>241.93100000000001</v>
      </c>
      <c r="BJ21" s="5">
        <v>258.12200000000001</v>
      </c>
      <c r="BK21" s="5">
        <v>377.52300000000002</v>
      </c>
      <c r="BL21" s="5">
        <v>86.974100000000007</v>
      </c>
      <c r="BM21" s="5">
        <v>225.87700000000001</v>
      </c>
      <c r="BN21" s="4"/>
      <c r="BO21" s="4">
        <v>3.10028E-2</v>
      </c>
      <c r="BP21" s="4">
        <v>7.6062299999999999E-2</v>
      </c>
      <c r="BQ21" s="4">
        <v>5.3607000000000002E-2</v>
      </c>
      <c r="BR21" s="4">
        <v>4.9561800000000003E-2</v>
      </c>
      <c r="BS21" s="4">
        <v>7.8520800000000002E-2</v>
      </c>
      <c r="BT21" s="4">
        <v>5.6409300000000002E-2</v>
      </c>
      <c r="BU21" s="4">
        <v>7.1776000000000006E-2</v>
      </c>
      <c r="BV21" s="4">
        <v>2.3095500000000001E-2</v>
      </c>
      <c r="BW21" s="4">
        <v>7.4228799999999998E-2</v>
      </c>
      <c r="BX21" s="4">
        <v>3.4225600000000002E-2</v>
      </c>
      <c r="BY21" s="4">
        <v>6.3904100000000005E-2</v>
      </c>
      <c r="BZ21" s="4">
        <v>1.7718600000000001E-2</v>
      </c>
      <c r="CA21" s="4">
        <v>0.24366299999999999</v>
      </c>
      <c r="CB21" s="4">
        <v>1.0062400000000001E-2</v>
      </c>
      <c r="CD21" s="1">
        <v>130.1</v>
      </c>
      <c r="CE21" s="1">
        <v>631002</v>
      </c>
      <c r="CF21" s="1">
        <v>170128</v>
      </c>
      <c r="CG21" s="1">
        <v>210.1</v>
      </c>
      <c r="CH21" s="1">
        <v>-30</v>
      </c>
      <c r="CI21" s="1">
        <v>1930.8</v>
      </c>
      <c r="CJ21" s="1">
        <v>10</v>
      </c>
      <c r="CK21" s="1">
        <v>1450.6</v>
      </c>
      <c r="CL21" s="1">
        <v>-150.1</v>
      </c>
      <c r="CM21" s="1">
        <v>7132.9</v>
      </c>
      <c r="CN21" s="1">
        <v>13075.2</v>
      </c>
      <c r="CO21" s="1">
        <v>223179</v>
      </c>
      <c r="CP21" s="1">
        <v>10</v>
      </c>
      <c r="CQ21" s="1">
        <v>160.1</v>
      </c>
      <c r="CR21" s="1">
        <v>226.1</v>
      </c>
      <c r="CS21" s="1">
        <v>2966.9</v>
      </c>
      <c r="CT21" s="1">
        <v>1410.55</v>
      </c>
      <c r="CU21" s="1">
        <v>1530.6</v>
      </c>
      <c r="CV21" s="1">
        <v>285.10000000000002</v>
      </c>
      <c r="CW21" s="1">
        <v>573.577</v>
      </c>
      <c r="CX21" s="1">
        <v>411.03300000000002</v>
      </c>
      <c r="CY21" s="1">
        <v>575.58699999999999</v>
      </c>
      <c r="CZ21" s="1">
        <v>981.82899999999995</v>
      </c>
      <c r="DA21" s="1">
        <v>975.50599999999997</v>
      </c>
      <c r="DB21" s="1">
        <v>370.15</v>
      </c>
      <c r="DC21" s="1">
        <v>2375.39</v>
      </c>
      <c r="DD21" s="1">
        <v>168.1</v>
      </c>
      <c r="DE21" s="1">
        <v>850.34</v>
      </c>
      <c r="DF21" s="1">
        <v>4.7587699999999998E-4</v>
      </c>
      <c r="DG21" s="1">
        <v>1.0124500000000001</v>
      </c>
      <c r="DH21" s="1">
        <v>0.96396599999999999</v>
      </c>
      <c r="DI21" s="1">
        <v>3.5461500000000002E-4</v>
      </c>
      <c r="DJ21" s="1">
        <v>-1.2993799999999999E-4</v>
      </c>
      <c r="DK21" s="1">
        <v>7.6062200000000003E-3</v>
      </c>
      <c r="DL21" s="1">
        <v>7.6920099999999996E-5</v>
      </c>
      <c r="DM21" s="1">
        <v>4.2016500000000003E-3</v>
      </c>
      <c r="DN21" s="1">
        <v>-4.8587100000000002E-4</v>
      </c>
      <c r="DO21" s="1">
        <v>4.9611500000000003E-2</v>
      </c>
      <c r="DP21" s="1">
        <v>0.26308199999999998</v>
      </c>
      <c r="DQ21" s="1">
        <v>0.69770799999999999</v>
      </c>
      <c r="DR21" s="1">
        <v>4.5374100000000004E-3</v>
      </c>
      <c r="DS21" s="1">
        <v>1.20722E-3</v>
      </c>
      <c r="DT21" s="1">
        <v>1.16019E-2</v>
      </c>
      <c r="DU21" s="1">
        <v>30.474799999999998</v>
      </c>
      <c r="DV21" s="1">
        <v>9.4786800000000007</v>
      </c>
      <c r="DW21" s="1">
        <v>2.1120900000000001E-2</v>
      </c>
      <c r="DX21" s="1">
        <v>9.9999999999999995E-7</v>
      </c>
      <c r="DY21" s="1">
        <v>0.41641800000000001</v>
      </c>
      <c r="DZ21" s="1">
        <v>2.6898999999999998E-3</v>
      </c>
      <c r="EA21" s="1">
        <v>0.124663</v>
      </c>
      <c r="EB21" s="1">
        <v>9.9999999999999995E-7</v>
      </c>
      <c r="EC21" s="1">
        <v>0.69853100000000001</v>
      </c>
      <c r="ED21" s="1">
        <v>2.2932800000000002</v>
      </c>
      <c r="EE21" s="1">
        <v>8.6446000000000005</v>
      </c>
      <c r="EF21" s="1">
        <v>4.0927499999999999E-2</v>
      </c>
      <c r="EG21" s="1">
        <v>9.1507299999999993E-3</v>
      </c>
      <c r="EH21" s="1">
        <v>1.01888</v>
      </c>
      <c r="EI21" s="1">
        <v>1.0046900000000001</v>
      </c>
      <c r="EJ21" s="1">
        <v>1.00467</v>
      </c>
      <c r="EK21" s="1">
        <v>1.0854999999999999</v>
      </c>
      <c r="EL21" s="1">
        <v>1.1175900000000001</v>
      </c>
      <c r="EM21" s="1">
        <v>1.09945</v>
      </c>
      <c r="EN21" s="1">
        <v>1.0730200000000001</v>
      </c>
      <c r="EO21" s="1">
        <v>1.00135</v>
      </c>
      <c r="EP21" s="1">
        <v>1.1010599999999999</v>
      </c>
      <c r="EQ21" s="1">
        <v>1.0032799999999999</v>
      </c>
      <c r="ER21" s="1">
        <v>0.99176699999999995</v>
      </c>
      <c r="ES21" s="1">
        <v>1.00488</v>
      </c>
      <c r="ET21" s="1">
        <v>1.0029300000000001</v>
      </c>
      <c r="EU21" s="1">
        <v>1.00105</v>
      </c>
      <c r="EV21" s="1">
        <v>0.65713600000000005</v>
      </c>
      <c r="EW21" s="1">
        <v>0.73289000000000004</v>
      </c>
      <c r="EX21" s="1">
        <v>0.70523999999999998</v>
      </c>
      <c r="EY21" s="1">
        <v>0.94315800000000005</v>
      </c>
      <c r="EZ21" s="1">
        <v>0.96731900000000004</v>
      </c>
      <c r="FA21" s="1">
        <v>0.98088200000000003</v>
      </c>
      <c r="FB21" s="1">
        <v>0.97506400000000004</v>
      </c>
      <c r="FC21" s="1">
        <v>0.58661399999999997</v>
      </c>
      <c r="FD21" s="1">
        <v>0.98837799999999998</v>
      </c>
      <c r="FE21" s="1">
        <v>0.90143399999999996</v>
      </c>
      <c r="FF21" s="1">
        <v>0.45836500000000002</v>
      </c>
      <c r="FG21" s="1">
        <v>0.89570700000000003</v>
      </c>
      <c r="FH21" s="1">
        <v>0.16569800000000001</v>
      </c>
      <c r="FI21" s="1">
        <v>0.80859400000000003</v>
      </c>
      <c r="FJ21" s="1">
        <v>1.27142</v>
      </c>
      <c r="FK21" s="1">
        <v>1.0022200000000001</v>
      </c>
      <c r="FL21" s="1">
        <v>1.00587</v>
      </c>
      <c r="FM21" s="1">
        <v>1.0350200000000001</v>
      </c>
      <c r="FN21" s="1">
        <v>1.0155400000000001</v>
      </c>
      <c r="FO21" s="1">
        <v>1.0047699999999999</v>
      </c>
      <c r="FP21" s="1">
        <v>1.00475</v>
      </c>
      <c r="FQ21" s="1">
        <v>1.0123899999999999</v>
      </c>
      <c r="FR21" s="1">
        <v>1.00152</v>
      </c>
      <c r="FS21" s="1">
        <v>1.0284500000000001</v>
      </c>
      <c r="FT21" s="1">
        <v>1.0558799999999999</v>
      </c>
      <c r="FU21" s="1">
        <v>1.0016099999999999</v>
      </c>
      <c r="FV21" s="1">
        <v>1.1786300000000001</v>
      </c>
      <c r="FW21" s="1">
        <v>1.01159</v>
      </c>
      <c r="FX21" s="1">
        <v>1.8676700000000001E-3</v>
      </c>
      <c r="FY21" s="1">
        <v>1.2763200000000001E-3</v>
      </c>
      <c r="FZ21" s="1">
        <v>1.3538100000000001E-2</v>
      </c>
      <c r="GA21" s="1">
        <v>4.0532300000000002E-4</v>
      </c>
      <c r="GB21" s="1">
        <v>1.09088E-3</v>
      </c>
      <c r="GC21" s="1">
        <v>3.5475499999999998E-9</v>
      </c>
      <c r="GD21" s="1">
        <v>1.91719E-4</v>
      </c>
      <c r="GE21" s="1">
        <v>1.01318E-2</v>
      </c>
      <c r="GF21" s="1">
        <v>0</v>
      </c>
      <c r="GG21" s="1">
        <v>1.6633899999999999E-4</v>
      </c>
      <c r="GH21" s="1">
        <v>5.0656199999999998E-3</v>
      </c>
      <c r="GI21" s="1">
        <v>9.2076699999999996E-4</v>
      </c>
      <c r="GJ21" s="1">
        <v>1.2026199999999999E-3</v>
      </c>
      <c r="GK21" s="1">
        <v>5.8657600000000002E-3</v>
      </c>
      <c r="GL21" s="1">
        <v>1.1561099999999999E-3</v>
      </c>
      <c r="GM21" s="1">
        <v>1.14339E-3</v>
      </c>
      <c r="GN21" s="1">
        <v>9.1938700000000003E-4</v>
      </c>
      <c r="GO21" s="1">
        <v>1.20769E-2</v>
      </c>
      <c r="GP21" s="1">
        <v>2.18E-2</v>
      </c>
      <c r="GQ21" s="1">
        <v>3.70295E-2</v>
      </c>
      <c r="GR21" s="1">
        <v>2.8614899999999999E-2</v>
      </c>
      <c r="GS21" s="1">
        <v>5.9424599999999999E-4</v>
      </c>
      <c r="GT21" s="1">
        <v>5.9816899999999999E-2</v>
      </c>
      <c r="GU21" s="1">
        <v>6.4085000000000001E-3</v>
      </c>
      <c r="GV21" s="1">
        <v>3.6425299999999998E-4</v>
      </c>
      <c r="GW21" s="1">
        <v>5.28686E-3</v>
      </c>
      <c r="GX21" s="1">
        <v>9.9932299999999999E-5</v>
      </c>
      <c r="GY21" s="1">
        <v>2.61743E-3</v>
      </c>
      <c r="GZ21" s="1">
        <v>1.0055799999999999</v>
      </c>
      <c r="HA21" s="1">
        <v>1.0004599999999999</v>
      </c>
      <c r="HB21" s="1">
        <v>1.00003</v>
      </c>
      <c r="HC21" s="1">
        <v>1.0021199999999999</v>
      </c>
      <c r="HD21" s="1">
        <v>0.99717199999999995</v>
      </c>
      <c r="HE21" s="1">
        <v>0.99206300000000003</v>
      </c>
      <c r="HF21" s="1">
        <v>0.99658400000000003</v>
      </c>
      <c r="HG21" s="1">
        <v>0.99331000000000003</v>
      </c>
      <c r="HH21" s="1">
        <v>0.98092900000000005</v>
      </c>
      <c r="HI21" s="1">
        <v>1.0005900000000001</v>
      </c>
      <c r="HJ21" s="1">
        <v>0.99997800000000003</v>
      </c>
      <c r="HK21" s="1">
        <v>0.99939500000000003</v>
      </c>
      <c r="HL21" s="1">
        <v>1.0002599999999999</v>
      </c>
      <c r="HM21" s="1">
        <v>0.99394400000000005</v>
      </c>
      <c r="HN21" s="1">
        <v>1.29152</v>
      </c>
      <c r="HO21" s="1">
        <v>1.0044900000000001</v>
      </c>
      <c r="HP21" s="1">
        <v>0.99616899999999997</v>
      </c>
      <c r="HQ21" s="1">
        <v>1.1096600000000001</v>
      </c>
      <c r="HR21" s="1">
        <v>1.1095699999999999</v>
      </c>
      <c r="HS21" s="1">
        <v>1.06524</v>
      </c>
      <c r="HT21" s="1">
        <v>1.04793</v>
      </c>
      <c r="HU21" s="1">
        <v>1.0029999999999999</v>
      </c>
      <c r="HV21" s="1">
        <v>1.0404899999999999</v>
      </c>
      <c r="HW21" s="1">
        <v>1.02508</v>
      </c>
      <c r="HX21" s="1">
        <v>1.0415300000000001</v>
      </c>
      <c r="HY21" s="1">
        <v>1.0002899999999999</v>
      </c>
      <c r="HZ21" s="1">
        <v>1.1805399999999999</v>
      </c>
      <c r="IA21" s="1">
        <v>1.00413</v>
      </c>
    </row>
    <row r="22" spans="1:235" x14ac:dyDescent="0.2">
      <c r="A22">
        <v>83</v>
      </c>
      <c r="B22" t="s">
        <v>254</v>
      </c>
      <c r="C22" s="2">
        <v>2.6994600000000001E-2</v>
      </c>
      <c r="D22" s="2">
        <v>65.863</v>
      </c>
      <c r="E22" s="2">
        <v>18.8828</v>
      </c>
      <c r="F22" s="2">
        <v>0.27662799999999999</v>
      </c>
      <c r="G22" s="2">
        <v>1.65006E-6</v>
      </c>
      <c r="H22" s="2">
        <v>0.93863600000000003</v>
      </c>
      <c r="I22" s="2">
        <v>1.38525E-6</v>
      </c>
      <c r="J22" s="2">
        <v>0.14715500000000001</v>
      </c>
      <c r="K22" s="2">
        <v>7.4819099999999996E-3</v>
      </c>
      <c r="L22" s="2">
        <v>1.38534</v>
      </c>
      <c r="M22" s="2">
        <v>6.78993</v>
      </c>
      <c r="N22" s="2">
        <v>4.9970999999999997</v>
      </c>
      <c r="O22" s="2">
        <v>1.15185E-6</v>
      </c>
      <c r="P22" s="2">
        <v>1.01763E-6</v>
      </c>
      <c r="Q22" s="2">
        <v>-4.8501299999999995E-7</v>
      </c>
      <c r="R22" s="2">
        <v>-2.2962099999999999E-7</v>
      </c>
      <c r="S22" s="2">
        <v>99.315100000000001</v>
      </c>
      <c r="T22" s="1"/>
      <c r="U22" s="3">
        <v>1.0280000000000001E-3</v>
      </c>
      <c r="V22" s="3">
        <v>2.9626999999999999</v>
      </c>
      <c r="W22" s="3">
        <v>1.00108</v>
      </c>
      <c r="X22" s="3">
        <v>9.3614400000000004E-3</v>
      </c>
      <c r="Y22" s="3">
        <v>5.8684099999999997E-8</v>
      </c>
      <c r="Z22" s="3">
        <v>3.5311099999999998E-2</v>
      </c>
      <c r="AA22" s="3">
        <v>5.2778800000000001E-8</v>
      </c>
      <c r="AB22" s="3">
        <v>9.868E-3</v>
      </c>
      <c r="AC22" s="3">
        <v>2.70733E-4</v>
      </c>
      <c r="AD22" s="3">
        <v>6.6769200000000001E-2</v>
      </c>
      <c r="AE22" s="3">
        <v>0.59218599999999999</v>
      </c>
      <c r="AF22" s="3">
        <v>0.28676299999999999</v>
      </c>
      <c r="AG22" s="3">
        <v>1.6386499999999999E-7</v>
      </c>
      <c r="AH22" s="3">
        <v>7.7578900000000004E-8</v>
      </c>
      <c r="AI22" s="3">
        <v>4.9653299999999998</v>
      </c>
      <c r="AJ22" s="1"/>
      <c r="AK22" s="4">
        <v>0.470059</v>
      </c>
      <c r="AL22" s="4">
        <v>4.0264100000000002E-3</v>
      </c>
      <c r="AM22" s="4">
        <v>7.6378799999999997E-3</v>
      </c>
      <c r="AN22" s="4">
        <v>7.0769100000000001E-2</v>
      </c>
      <c r="AO22" s="4">
        <v>0</v>
      </c>
      <c r="AP22" s="4">
        <v>3.86612E-2</v>
      </c>
      <c r="AQ22" s="4">
        <v>0</v>
      </c>
      <c r="AR22" s="4">
        <v>7.2238399999999994E-2</v>
      </c>
      <c r="AS22" s="4">
        <v>3.0903800000000001</v>
      </c>
      <c r="AT22" s="4">
        <v>2.0076900000000002E-2</v>
      </c>
      <c r="AU22" s="4">
        <v>1.9285699999999999E-2</v>
      </c>
      <c r="AV22" s="4">
        <v>5.7180099999999999E-3</v>
      </c>
      <c r="AW22" s="4">
        <v>0</v>
      </c>
      <c r="AX22" s="4">
        <v>0</v>
      </c>
      <c r="AY22" s="4"/>
      <c r="AZ22" s="5">
        <v>129.946</v>
      </c>
      <c r="BA22" s="5">
        <v>674.74599999999998</v>
      </c>
      <c r="BB22" s="5">
        <v>505.649</v>
      </c>
      <c r="BC22" s="5">
        <v>253.71299999999999</v>
      </c>
      <c r="BD22" s="5">
        <v>143.90600000000001</v>
      </c>
      <c r="BE22" s="5">
        <v>189.185</v>
      </c>
      <c r="BF22" s="5">
        <v>186.16900000000001</v>
      </c>
      <c r="BG22" s="5">
        <v>156.483</v>
      </c>
      <c r="BH22" s="5">
        <v>275.697</v>
      </c>
      <c r="BI22" s="5">
        <v>239.63800000000001</v>
      </c>
      <c r="BJ22" s="5">
        <v>284.65199999999999</v>
      </c>
      <c r="BK22" s="5">
        <v>352.286</v>
      </c>
      <c r="BL22" s="5">
        <v>66.407799999999995</v>
      </c>
      <c r="BM22" s="5">
        <v>227.98699999999999</v>
      </c>
      <c r="BN22" s="4"/>
      <c r="BO22" s="4">
        <v>3.5078400000000003E-2</v>
      </c>
      <c r="BP22" s="4">
        <v>7.1465799999999996E-2</v>
      </c>
      <c r="BQ22" s="4">
        <v>5.48072E-2</v>
      </c>
      <c r="BR22" s="4">
        <v>4.7731299999999997E-2</v>
      </c>
      <c r="BS22" s="4">
        <v>7.0368100000000003E-2</v>
      </c>
      <c r="BT22" s="4">
        <v>5.7451200000000001E-2</v>
      </c>
      <c r="BU22" s="4">
        <v>6.9370000000000001E-2</v>
      </c>
      <c r="BV22" s="4">
        <v>2.30203E-2</v>
      </c>
      <c r="BW22" s="4">
        <v>6.8758E-2</v>
      </c>
      <c r="BX22" s="4">
        <v>3.3625200000000001E-2</v>
      </c>
      <c r="BY22" s="4">
        <v>6.9628599999999999E-2</v>
      </c>
      <c r="BZ22" s="4">
        <v>1.6618299999999999E-2</v>
      </c>
      <c r="CA22" s="4">
        <v>0.18124100000000001</v>
      </c>
      <c r="CB22" s="4">
        <v>1.02685E-2</v>
      </c>
      <c r="CD22" s="1">
        <v>100</v>
      </c>
      <c r="CE22" s="1">
        <v>621847</v>
      </c>
      <c r="CF22" s="1">
        <v>174212</v>
      </c>
      <c r="CG22" s="1">
        <v>1470.4</v>
      </c>
      <c r="CH22" s="1">
        <v>-10</v>
      </c>
      <c r="CI22" s="1">
        <v>3090.9</v>
      </c>
      <c r="CJ22" s="1">
        <v>-20</v>
      </c>
      <c r="CK22" s="1">
        <v>1000.3</v>
      </c>
      <c r="CL22" s="1">
        <v>30</v>
      </c>
      <c r="CM22" s="1">
        <v>9873</v>
      </c>
      <c r="CN22" s="1">
        <v>27758.3</v>
      </c>
      <c r="CO22" s="1">
        <v>105932</v>
      </c>
      <c r="CP22" s="1">
        <v>0</v>
      </c>
      <c r="CQ22" s="1">
        <v>-30</v>
      </c>
      <c r="CR22" s="1">
        <v>281.43299999999999</v>
      </c>
      <c r="CS22" s="1">
        <v>2529.34</v>
      </c>
      <c r="CT22" s="1">
        <v>1420.45</v>
      </c>
      <c r="CU22" s="1">
        <v>1430.45</v>
      </c>
      <c r="CV22" s="1">
        <v>230.1</v>
      </c>
      <c r="CW22" s="1">
        <v>596.51599999999996</v>
      </c>
      <c r="CX22" s="1">
        <v>385.1</v>
      </c>
      <c r="CY22" s="1">
        <v>544.15300000000002</v>
      </c>
      <c r="CZ22" s="1">
        <v>844.54300000000001</v>
      </c>
      <c r="DA22" s="1">
        <v>957.10900000000004</v>
      </c>
      <c r="DB22" s="1">
        <v>450.15</v>
      </c>
      <c r="DC22" s="1">
        <v>2068.42</v>
      </c>
      <c r="DD22" s="1">
        <v>98</v>
      </c>
      <c r="DE22" s="1">
        <v>866.3</v>
      </c>
      <c r="DF22" s="1">
        <v>3.6577799999999998E-4</v>
      </c>
      <c r="DG22" s="1">
        <v>0.99776100000000001</v>
      </c>
      <c r="DH22" s="1">
        <v>0.98710799999999999</v>
      </c>
      <c r="DI22" s="1">
        <v>2.4818000000000002E-3</v>
      </c>
      <c r="DJ22" s="1">
        <v>-4.3312500000000002E-5</v>
      </c>
      <c r="DK22" s="1">
        <v>1.2176299999999999E-2</v>
      </c>
      <c r="DL22" s="1">
        <v>-1.5384E-4</v>
      </c>
      <c r="DM22" s="1">
        <v>2.8973599999999999E-3</v>
      </c>
      <c r="DN22" s="1">
        <v>9.7109399999999996E-5</v>
      </c>
      <c r="DO22" s="1">
        <v>6.8669800000000003E-2</v>
      </c>
      <c r="DP22" s="1">
        <v>0.55851499999999998</v>
      </c>
      <c r="DQ22" s="1">
        <v>0.33116600000000002</v>
      </c>
      <c r="DR22" s="1">
        <v>0</v>
      </c>
      <c r="DS22" s="1">
        <v>-2.26212E-4</v>
      </c>
      <c r="DT22" s="1">
        <v>8.9176600000000009E-3</v>
      </c>
      <c r="DU22" s="1">
        <v>30.032599999999999</v>
      </c>
      <c r="DV22" s="1">
        <v>9.7062299999999997</v>
      </c>
      <c r="DW22" s="1">
        <v>0.147816</v>
      </c>
      <c r="DX22" s="1">
        <v>9.9999999999999995E-7</v>
      </c>
      <c r="DY22" s="1">
        <v>0.66661700000000002</v>
      </c>
      <c r="DZ22" s="1">
        <v>9.9999999999999995E-7</v>
      </c>
      <c r="EA22" s="1">
        <v>8.5964799999999994E-2</v>
      </c>
      <c r="EB22" s="1">
        <v>5.4420099999999997E-3</v>
      </c>
      <c r="EC22" s="1">
        <v>0.96687100000000004</v>
      </c>
      <c r="ED22" s="1">
        <v>4.8685799999999997</v>
      </c>
      <c r="EE22" s="1">
        <v>4.1031500000000003</v>
      </c>
      <c r="EF22" s="1">
        <v>9.9999999999999995E-7</v>
      </c>
      <c r="EG22" s="1">
        <v>9.9999999999999995E-7</v>
      </c>
      <c r="EH22" s="1">
        <v>1.02186</v>
      </c>
      <c r="EI22" s="1">
        <v>1.00762</v>
      </c>
      <c r="EJ22" s="1">
        <v>1.0075799999999999</v>
      </c>
      <c r="EK22" s="1">
        <v>1.08891</v>
      </c>
      <c r="EL22" s="1">
        <v>1.12121</v>
      </c>
      <c r="EM22" s="1">
        <v>1.1031299999999999</v>
      </c>
      <c r="EN22" s="1">
        <v>1.07656</v>
      </c>
      <c r="EO22" s="1">
        <v>1.00424</v>
      </c>
      <c r="EP22" s="1">
        <v>1.1048899999999999</v>
      </c>
      <c r="EQ22" s="1">
        <v>1.0063500000000001</v>
      </c>
      <c r="ER22" s="1">
        <v>0.99463000000000001</v>
      </c>
      <c r="ES22" s="1">
        <v>1.0079199999999999</v>
      </c>
      <c r="ET22" s="1">
        <v>1.00583</v>
      </c>
      <c r="EU22" s="1">
        <v>1.0040199999999999</v>
      </c>
      <c r="EV22" s="1">
        <v>0.65046700000000002</v>
      </c>
      <c r="EW22" s="1">
        <v>0.72279099999999996</v>
      </c>
      <c r="EX22" s="1">
        <v>0.69475500000000001</v>
      </c>
      <c r="EY22" s="1">
        <v>0.94854400000000005</v>
      </c>
      <c r="EZ22" s="1">
        <v>0.97044900000000001</v>
      </c>
      <c r="FA22" s="1">
        <v>0.98279499999999997</v>
      </c>
      <c r="FB22" s="1">
        <v>0.97750999999999999</v>
      </c>
      <c r="FC22" s="1">
        <v>0.57409299999999996</v>
      </c>
      <c r="FD22" s="1">
        <v>0.989367</v>
      </c>
      <c r="FE22" s="1">
        <v>0.91089799999999999</v>
      </c>
      <c r="FF22" s="1">
        <v>0.46529599999999999</v>
      </c>
      <c r="FG22" s="1">
        <v>0.89337599999999995</v>
      </c>
      <c r="FH22" s="1">
        <v>0.17054800000000001</v>
      </c>
      <c r="FI22" s="1">
        <v>0.804396</v>
      </c>
      <c r="FJ22" s="1">
        <v>1.2844599999999999</v>
      </c>
      <c r="FK22" s="1">
        <v>1.0162199999999999</v>
      </c>
      <c r="FL22" s="1">
        <v>1.02105</v>
      </c>
      <c r="FM22" s="1">
        <v>1.02915</v>
      </c>
      <c r="FN22" s="1">
        <v>1.01227</v>
      </c>
      <c r="FO22" s="1">
        <v>1.00281</v>
      </c>
      <c r="FP22" s="1">
        <v>1.00224</v>
      </c>
      <c r="FQ22" s="1">
        <v>1.03447</v>
      </c>
      <c r="FR22" s="1">
        <v>1.0005200000000001</v>
      </c>
      <c r="FS22" s="1">
        <v>1.01776</v>
      </c>
      <c r="FT22" s="1">
        <v>1.0401499999999999</v>
      </c>
      <c r="FU22" s="1">
        <v>1.0042199999999999</v>
      </c>
      <c r="FV22" s="1">
        <v>1.1451199999999999</v>
      </c>
      <c r="FW22" s="1">
        <v>1.0168699999999999</v>
      </c>
      <c r="FX22" s="1">
        <v>9.8052899999999995E-4</v>
      </c>
      <c r="FY22" s="1">
        <v>6.6672400000000005E-4</v>
      </c>
      <c r="FZ22" s="1">
        <v>1.2804299999999999E-2</v>
      </c>
      <c r="GA22" s="1">
        <v>7.0915300000000002E-4</v>
      </c>
      <c r="GB22" s="1">
        <v>1.9274800000000001E-3</v>
      </c>
      <c r="GC22" s="1">
        <v>2.1123699999999999E-5</v>
      </c>
      <c r="GD22" s="1">
        <v>3.5159299999999998E-4</v>
      </c>
      <c r="GE22" s="1">
        <v>9.8035699999999993E-3</v>
      </c>
      <c r="GF22" s="1">
        <v>0</v>
      </c>
      <c r="GG22" s="1">
        <v>4.3617800000000001E-4</v>
      </c>
      <c r="GH22" s="1">
        <v>4.99257E-3</v>
      </c>
      <c r="GI22" s="1">
        <v>1.4474799999999999E-3</v>
      </c>
      <c r="GJ22" s="1">
        <v>1.4161099999999999E-3</v>
      </c>
      <c r="GK22" s="1">
        <v>3.09545E-3</v>
      </c>
      <c r="GL22" s="1">
        <v>1.1137499999999999E-3</v>
      </c>
      <c r="GM22" s="1">
        <v>1.08664E-3</v>
      </c>
      <c r="GN22" s="1">
        <v>8.6913400000000003E-4</v>
      </c>
      <c r="GO22" s="1">
        <v>1.30276E-2</v>
      </c>
      <c r="GP22" s="1">
        <v>2.34848E-2</v>
      </c>
      <c r="GQ22" s="1">
        <v>3.9814200000000001E-2</v>
      </c>
      <c r="GR22" s="1">
        <v>3.0814000000000001E-2</v>
      </c>
      <c r="GS22" s="1">
        <v>5.5937200000000004E-4</v>
      </c>
      <c r="GT22" s="1">
        <v>6.3767699999999997E-2</v>
      </c>
      <c r="GU22" s="1">
        <v>6.9368700000000004E-3</v>
      </c>
      <c r="GV22" s="1">
        <v>3.5764400000000001E-4</v>
      </c>
      <c r="GW22" s="1">
        <v>5.3120499999999996E-3</v>
      </c>
      <c r="GX22" s="1">
        <v>9.9683400000000002E-5</v>
      </c>
      <c r="GY22" s="1">
        <v>2.55763E-3</v>
      </c>
      <c r="GZ22" s="1">
        <v>1.00651</v>
      </c>
      <c r="HA22" s="1">
        <v>1.00112</v>
      </c>
      <c r="HB22" s="1">
        <v>1.0007999999999999</v>
      </c>
      <c r="HC22" s="1">
        <v>1.00088</v>
      </c>
      <c r="HD22" s="1">
        <v>0.99472000000000005</v>
      </c>
      <c r="HE22" s="1">
        <v>0.98938599999999999</v>
      </c>
      <c r="HF22" s="1">
        <v>0.99430399999999997</v>
      </c>
      <c r="HG22" s="1">
        <v>0.99366699999999997</v>
      </c>
      <c r="HH22" s="1">
        <v>0.97728599999999999</v>
      </c>
      <c r="HI22" s="1">
        <v>0.99979899999999999</v>
      </c>
      <c r="HJ22" s="1">
        <v>1.0000599999999999</v>
      </c>
      <c r="HK22" s="1">
        <v>0.99884700000000004</v>
      </c>
      <c r="HL22" s="1">
        <v>1.0000500000000001</v>
      </c>
      <c r="HM22" s="1">
        <v>0.99674099999999999</v>
      </c>
      <c r="HN22" s="1">
        <v>1.3098000000000001</v>
      </c>
      <c r="HO22" s="1">
        <v>1.02217</v>
      </c>
      <c r="HP22" s="1">
        <v>1.01492</v>
      </c>
      <c r="HQ22" s="1">
        <v>1.1054600000000001</v>
      </c>
      <c r="HR22" s="1">
        <v>1.10684</v>
      </c>
      <c r="HS22" s="1">
        <v>1.06385</v>
      </c>
      <c r="HT22" s="1">
        <v>1.0463499999999999</v>
      </c>
      <c r="HU22" s="1">
        <v>1.0282</v>
      </c>
      <c r="HV22" s="1">
        <v>1.0391900000000001</v>
      </c>
      <c r="HW22" s="1">
        <v>1.0167299999999999</v>
      </c>
      <c r="HX22" s="1">
        <v>1.0290600000000001</v>
      </c>
      <c r="HY22" s="1">
        <v>1.0053799999999999</v>
      </c>
      <c r="HZ22" s="1">
        <v>1.15005</v>
      </c>
      <c r="IA22" s="1">
        <v>1.01522</v>
      </c>
    </row>
    <row r="23" spans="1:235" x14ac:dyDescent="0.2">
      <c r="A23">
        <v>84</v>
      </c>
      <c r="B23" t="s">
        <v>255</v>
      </c>
      <c r="C23" s="2">
        <v>1.6138599999999999E-2</v>
      </c>
      <c r="D23" s="2">
        <v>65.977999999999994</v>
      </c>
      <c r="E23" s="2">
        <v>18.632100000000001</v>
      </c>
      <c r="F23" s="2">
        <v>7.5361400000000002E-3</v>
      </c>
      <c r="G23" s="2">
        <v>1.6516500000000001E-6</v>
      </c>
      <c r="H23" s="2">
        <v>0.75660000000000005</v>
      </c>
      <c r="I23" s="2">
        <v>1.8641399999999999E-2</v>
      </c>
      <c r="J23" s="2">
        <v>0.210366</v>
      </c>
      <c r="K23" s="2">
        <v>1.37521E-6</v>
      </c>
      <c r="L23" s="2">
        <v>1.5050600000000001</v>
      </c>
      <c r="M23" s="2">
        <v>5.8017399999999997</v>
      </c>
      <c r="N23" s="2">
        <v>6.4016500000000001</v>
      </c>
      <c r="O23" s="2">
        <v>0.236905</v>
      </c>
      <c r="P23" s="2">
        <v>5.2201000000000001E-3</v>
      </c>
      <c r="Q23" s="2">
        <v>-9.9754200000000001E-2</v>
      </c>
      <c r="R23" s="2">
        <v>-1.1778800000000001E-3</v>
      </c>
      <c r="S23" s="2">
        <v>99.469099999999997</v>
      </c>
      <c r="T23" s="1"/>
      <c r="U23" s="3">
        <v>6.1674699999999995E-4</v>
      </c>
      <c r="V23" s="3">
        <v>2.9782999999999999</v>
      </c>
      <c r="W23" s="3">
        <v>0.99126099999999995</v>
      </c>
      <c r="X23" s="3">
        <v>2.5592900000000001E-4</v>
      </c>
      <c r="Y23" s="3">
        <v>5.8947099999999997E-8</v>
      </c>
      <c r="Z23" s="3">
        <v>2.8563000000000002E-2</v>
      </c>
      <c r="AA23" s="3">
        <v>7.12746E-4</v>
      </c>
      <c r="AB23" s="3">
        <v>1.4156500000000001E-2</v>
      </c>
      <c r="AC23" s="3">
        <v>4.9936800000000002E-8</v>
      </c>
      <c r="AD23" s="3">
        <v>7.2794300000000006E-2</v>
      </c>
      <c r="AE23" s="3">
        <v>0.50777899999999998</v>
      </c>
      <c r="AF23" s="3">
        <v>0.36865500000000001</v>
      </c>
      <c r="AG23" s="3">
        <v>3.3821200000000003E-2</v>
      </c>
      <c r="AH23" s="3">
        <v>3.9935300000000002E-4</v>
      </c>
      <c r="AI23" s="3">
        <v>4.9630999999999998</v>
      </c>
      <c r="AJ23" s="1"/>
      <c r="AK23" s="4">
        <v>0.77060200000000001</v>
      </c>
      <c r="AL23" s="4">
        <v>4.0166100000000003E-3</v>
      </c>
      <c r="AM23" s="4">
        <v>7.6704900000000003E-3</v>
      </c>
      <c r="AN23" s="4">
        <v>2.1651699999999998</v>
      </c>
      <c r="AO23" s="4">
        <v>0</v>
      </c>
      <c r="AP23" s="4">
        <v>4.41654E-2</v>
      </c>
      <c r="AQ23" s="4">
        <v>1.23288</v>
      </c>
      <c r="AR23" s="4">
        <v>5.6486399999999999E-2</v>
      </c>
      <c r="AS23" s="4">
        <v>0</v>
      </c>
      <c r="AT23" s="4">
        <v>1.92792E-2</v>
      </c>
      <c r="AU23" s="4">
        <v>2.0868399999999999E-2</v>
      </c>
      <c r="AV23" s="4">
        <v>5.02835E-3</v>
      </c>
      <c r="AW23" s="4">
        <v>0.55317300000000003</v>
      </c>
      <c r="AX23" s="4">
        <v>0.83498600000000001</v>
      </c>
      <c r="AY23" s="4"/>
      <c r="AZ23" s="5">
        <v>132.06100000000001</v>
      </c>
      <c r="BA23" s="5">
        <v>747.03200000000004</v>
      </c>
      <c r="BB23" s="5">
        <v>505.596</v>
      </c>
      <c r="BC23" s="5">
        <v>258.08300000000003</v>
      </c>
      <c r="BD23" s="5">
        <v>161.55500000000001</v>
      </c>
      <c r="BE23" s="5">
        <v>184.828</v>
      </c>
      <c r="BF23" s="5">
        <v>178.74600000000001</v>
      </c>
      <c r="BG23" s="5">
        <v>164.78</v>
      </c>
      <c r="BH23" s="5">
        <v>300.22899999999998</v>
      </c>
      <c r="BI23" s="5">
        <v>249.07</v>
      </c>
      <c r="BJ23" s="5">
        <v>250.99799999999999</v>
      </c>
      <c r="BK23" s="5">
        <v>353.85300000000001</v>
      </c>
      <c r="BL23" s="5">
        <v>75.8947</v>
      </c>
      <c r="BM23" s="5">
        <v>219.376</v>
      </c>
      <c r="BN23" s="4"/>
      <c r="BO23" s="4">
        <v>3.55211E-2</v>
      </c>
      <c r="BP23" s="4">
        <v>7.8736500000000001E-2</v>
      </c>
      <c r="BQ23" s="4">
        <v>5.4529300000000003E-2</v>
      </c>
      <c r="BR23" s="4">
        <v>4.8623699999999999E-2</v>
      </c>
      <c r="BS23" s="4">
        <v>7.9074199999999997E-2</v>
      </c>
      <c r="BT23" s="4">
        <v>5.6154099999999998E-2</v>
      </c>
      <c r="BU23" s="4">
        <v>6.6641500000000006E-2</v>
      </c>
      <c r="BV23" s="4">
        <v>2.40707E-2</v>
      </c>
      <c r="BW23" s="4">
        <v>7.4896099999999993E-2</v>
      </c>
      <c r="BX23" s="4">
        <v>3.5030499999999999E-2</v>
      </c>
      <c r="BY23" s="4">
        <v>6.1593799999999997E-2</v>
      </c>
      <c r="BZ23" s="4">
        <v>1.6670500000000001E-2</v>
      </c>
      <c r="CA23" s="4">
        <v>0.208181</v>
      </c>
      <c r="CB23" s="4">
        <v>9.8529800000000008E-3</v>
      </c>
      <c r="CD23" s="1">
        <v>60</v>
      </c>
      <c r="CE23" s="1">
        <v>625983</v>
      </c>
      <c r="CF23" s="1">
        <v>172757</v>
      </c>
      <c r="CG23" s="1">
        <v>40</v>
      </c>
      <c r="CH23" s="1">
        <v>-90</v>
      </c>
      <c r="CI23" s="1">
        <v>2490.3000000000002</v>
      </c>
      <c r="CJ23" s="1">
        <v>50</v>
      </c>
      <c r="CK23" s="1">
        <v>1440.1</v>
      </c>
      <c r="CL23" s="1">
        <v>-70</v>
      </c>
      <c r="CM23" s="1">
        <v>10701.1</v>
      </c>
      <c r="CN23" s="1">
        <v>23642.400000000001</v>
      </c>
      <c r="CO23" s="1">
        <v>135884</v>
      </c>
      <c r="CP23" s="1">
        <v>50</v>
      </c>
      <c r="CQ23" s="1">
        <v>90</v>
      </c>
      <c r="CR23" s="1">
        <v>290.66699999999997</v>
      </c>
      <c r="CS23" s="1">
        <v>3100.31</v>
      </c>
      <c r="CT23" s="1">
        <v>1420.15</v>
      </c>
      <c r="CU23" s="1">
        <v>1480.15</v>
      </c>
      <c r="CV23" s="1">
        <v>290</v>
      </c>
      <c r="CW23" s="1">
        <v>569.35400000000004</v>
      </c>
      <c r="CX23" s="1">
        <v>355</v>
      </c>
      <c r="CY23" s="1">
        <v>603.38699999999994</v>
      </c>
      <c r="CZ23" s="1">
        <v>1001.53</v>
      </c>
      <c r="DA23" s="1">
        <v>1033.93</v>
      </c>
      <c r="DB23" s="1">
        <v>350</v>
      </c>
      <c r="DC23" s="1">
        <v>2086.87</v>
      </c>
      <c r="DD23" s="1">
        <v>128</v>
      </c>
      <c r="DE23" s="1">
        <v>802.1</v>
      </c>
      <c r="DF23" s="1">
        <v>2.1946699999999999E-4</v>
      </c>
      <c r="DG23" s="1">
        <v>1.0044</v>
      </c>
      <c r="DH23" s="1">
        <v>0.97886300000000004</v>
      </c>
      <c r="DI23" s="1">
        <v>6.7513499999999997E-5</v>
      </c>
      <c r="DJ23" s="1">
        <v>-3.8981299999999998E-4</v>
      </c>
      <c r="DK23" s="1">
        <v>9.8103200000000008E-3</v>
      </c>
      <c r="DL23" s="1">
        <v>3.8460099999999999E-4</v>
      </c>
      <c r="DM23" s="1">
        <v>4.1712399999999997E-3</v>
      </c>
      <c r="DN23" s="1">
        <v>-2.26589E-4</v>
      </c>
      <c r="DO23" s="1">
        <v>7.4429499999999996E-2</v>
      </c>
      <c r="DP23" s="1">
        <v>0.47570099999999998</v>
      </c>
      <c r="DQ23" s="1">
        <v>0.42480200000000001</v>
      </c>
      <c r="DR23" s="1">
        <v>2.2687100000000002E-2</v>
      </c>
      <c r="DS23" s="1">
        <v>6.7863699999999995E-4</v>
      </c>
      <c r="DT23" s="1">
        <v>5.3505999999999996E-3</v>
      </c>
      <c r="DU23" s="1">
        <v>30.232299999999999</v>
      </c>
      <c r="DV23" s="1">
        <v>9.6251599999999993</v>
      </c>
      <c r="DW23" s="1">
        <v>4.0211099999999996E-3</v>
      </c>
      <c r="DX23" s="1">
        <v>9.9999999999999995E-7</v>
      </c>
      <c r="DY23" s="1">
        <v>0.53708500000000003</v>
      </c>
      <c r="DZ23" s="1">
        <v>1.34495E-2</v>
      </c>
      <c r="EA23" s="1">
        <v>0.123761</v>
      </c>
      <c r="EB23" s="1">
        <v>9.9999999999999995E-7</v>
      </c>
      <c r="EC23" s="1">
        <v>1.0479700000000001</v>
      </c>
      <c r="ED23" s="1">
        <v>4.1466799999999999</v>
      </c>
      <c r="EE23" s="1">
        <v>5.2633000000000001</v>
      </c>
      <c r="EF23" s="1">
        <v>0.20463700000000001</v>
      </c>
      <c r="EG23" s="1">
        <v>5.1440699999999997E-3</v>
      </c>
      <c r="EH23" s="1">
        <v>1.0212000000000001</v>
      </c>
      <c r="EI23" s="1">
        <v>1.0069600000000001</v>
      </c>
      <c r="EJ23" s="1">
        <v>1.0069300000000001</v>
      </c>
      <c r="EK23" s="1">
        <v>1.08815</v>
      </c>
      <c r="EL23" s="1">
        <v>1.1204099999999999</v>
      </c>
      <c r="EM23" s="1">
        <v>1.1023099999999999</v>
      </c>
      <c r="EN23" s="1">
        <v>1.0757699999999999</v>
      </c>
      <c r="EO23" s="1">
        <v>1.0036</v>
      </c>
      <c r="EP23" s="1">
        <v>1.1040300000000001</v>
      </c>
      <c r="EQ23" s="1">
        <v>1.00566</v>
      </c>
      <c r="ER23" s="1">
        <v>0.99399000000000004</v>
      </c>
      <c r="ES23" s="1">
        <v>1.0072399999999999</v>
      </c>
      <c r="ET23" s="1">
        <v>1.00518</v>
      </c>
      <c r="EU23" s="1">
        <v>1.00336</v>
      </c>
      <c r="EV23" s="1">
        <v>0.65222899999999995</v>
      </c>
      <c r="EW23" s="1">
        <v>0.72573399999999999</v>
      </c>
      <c r="EX23" s="1">
        <v>0.69761499999999999</v>
      </c>
      <c r="EY23" s="1">
        <v>0.94692100000000001</v>
      </c>
      <c r="EZ23" s="1">
        <v>0.96964799999999995</v>
      </c>
      <c r="FA23" s="1">
        <v>0.98230700000000004</v>
      </c>
      <c r="FB23" s="1">
        <v>0.976885</v>
      </c>
      <c r="FC23" s="1">
        <v>0.57772400000000002</v>
      </c>
      <c r="FD23" s="1">
        <v>0.98915500000000001</v>
      </c>
      <c r="FE23" s="1">
        <v>0.90849599999999997</v>
      </c>
      <c r="FF23" s="1">
        <v>0.46349400000000002</v>
      </c>
      <c r="FG23" s="1">
        <v>0.89400400000000002</v>
      </c>
      <c r="FH23" s="1">
        <v>0.16958999999999999</v>
      </c>
      <c r="FI23" s="1">
        <v>0.805531</v>
      </c>
      <c r="FJ23" s="1">
        <v>1.2809900000000001</v>
      </c>
      <c r="FK23" s="1">
        <v>1.0121</v>
      </c>
      <c r="FL23" s="1">
        <v>1.0168699999999999</v>
      </c>
      <c r="FM23" s="1">
        <v>1.03091</v>
      </c>
      <c r="FN23" s="1">
        <v>1.0130999999999999</v>
      </c>
      <c r="FO23" s="1">
        <v>1.0033099999999999</v>
      </c>
      <c r="FP23" s="1">
        <v>1.00288</v>
      </c>
      <c r="FQ23" s="1">
        <v>1.0279700000000001</v>
      </c>
      <c r="FR23" s="1">
        <v>1.0007299999999999</v>
      </c>
      <c r="FS23" s="1">
        <v>1.0204500000000001</v>
      </c>
      <c r="FT23" s="1">
        <v>1.0442</v>
      </c>
      <c r="FU23" s="1">
        <v>1.00352</v>
      </c>
      <c r="FV23" s="1">
        <v>1.15158</v>
      </c>
      <c r="FW23" s="1">
        <v>1.0154399999999999</v>
      </c>
      <c r="FX23" s="1">
        <v>1.21473E-3</v>
      </c>
      <c r="FY23" s="1">
        <v>8.2504300000000002E-4</v>
      </c>
      <c r="FZ23" s="1">
        <v>1.30201E-2</v>
      </c>
      <c r="GA23" s="1">
        <v>5.71675E-4</v>
      </c>
      <c r="GB23" s="1">
        <v>1.5112999999999999E-3</v>
      </c>
      <c r="GC23" s="1">
        <v>3.7927500000000002E-9</v>
      </c>
      <c r="GD23" s="1">
        <v>2.6542299999999998E-4</v>
      </c>
      <c r="GE23" s="1">
        <v>9.8937199999999999E-3</v>
      </c>
      <c r="GF23" s="1">
        <v>0</v>
      </c>
      <c r="GG23" s="1">
        <v>2.0519000000000001E-4</v>
      </c>
      <c r="GH23" s="1">
        <v>5.0191400000000001E-3</v>
      </c>
      <c r="GI23" s="1">
        <v>1.38846E-3</v>
      </c>
      <c r="GJ23" s="1">
        <v>1.3503199999999999E-3</v>
      </c>
      <c r="GK23" s="1">
        <v>3.82183E-3</v>
      </c>
      <c r="GL23" s="1">
        <v>1.1236099999999999E-3</v>
      </c>
      <c r="GM23" s="1">
        <v>1.1009699999999999E-3</v>
      </c>
      <c r="GN23" s="1">
        <v>8.8154699999999999E-4</v>
      </c>
      <c r="GO23" s="1">
        <v>1.27268E-2</v>
      </c>
      <c r="GP23" s="1">
        <v>2.3022899999999999E-2</v>
      </c>
      <c r="GQ23" s="1">
        <v>3.9093200000000002E-2</v>
      </c>
      <c r="GR23" s="1">
        <v>3.0223E-2</v>
      </c>
      <c r="GS23" s="1">
        <v>5.6830300000000004E-4</v>
      </c>
      <c r="GT23" s="1">
        <v>6.2890100000000004E-2</v>
      </c>
      <c r="GU23" s="1">
        <v>6.7824499999999998E-3</v>
      </c>
      <c r="GV23" s="1">
        <v>3.5915099999999999E-4</v>
      </c>
      <c r="GW23" s="1">
        <v>5.2987399999999997E-3</v>
      </c>
      <c r="GX23" s="1">
        <v>9.9790200000000006E-5</v>
      </c>
      <c r="GY23" s="1">
        <v>2.5704600000000001E-3</v>
      </c>
      <c r="GZ23" s="1">
        <v>1.00627</v>
      </c>
      <c r="HA23" s="1">
        <v>1.00095</v>
      </c>
      <c r="HB23" s="1">
        <v>1.00058</v>
      </c>
      <c r="HC23" s="1">
        <v>1.0013099999999999</v>
      </c>
      <c r="HD23" s="1">
        <v>0.99557300000000004</v>
      </c>
      <c r="HE23" s="1">
        <v>0.99009199999999997</v>
      </c>
      <c r="HF23" s="1">
        <v>0.99495699999999998</v>
      </c>
      <c r="HG23" s="1">
        <v>0.99356999999999995</v>
      </c>
      <c r="HH23" s="1">
        <v>0.97809199999999996</v>
      </c>
      <c r="HI23" s="1">
        <v>1.0001800000000001</v>
      </c>
      <c r="HJ23" s="1">
        <v>1.00003</v>
      </c>
      <c r="HK23" s="1">
        <v>0.998919</v>
      </c>
      <c r="HL23" s="1">
        <v>1.0001100000000001</v>
      </c>
      <c r="HM23" s="1">
        <v>0.99600900000000003</v>
      </c>
      <c r="HN23" s="1">
        <v>1.3050900000000001</v>
      </c>
      <c r="HO23" s="1">
        <v>1.01719</v>
      </c>
      <c r="HP23" s="1">
        <v>1.0098800000000001</v>
      </c>
      <c r="HQ23" s="1">
        <v>1.1070599999999999</v>
      </c>
      <c r="HR23" s="1">
        <v>1.10791</v>
      </c>
      <c r="HS23" s="1">
        <v>1.0643499999999999</v>
      </c>
      <c r="HT23" s="1">
        <v>1.04694</v>
      </c>
      <c r="HU23" s="1">
        <v>1.02098</v>
      </c>
      <c r="HV23" s="1">
        <v>1.0394699999999999</v>
      </c>
      <c r="HW23" s="1">
        <v>1.01911</v>
      </c>
      <c r="HX23" s="1">
        <v>1.03237</v>
      </c>
      <c r="HY23" s="1">
        <v>1.00407</v>
      </c>
      <c r="HZ23" s="1">
        <v>1.15588</v>
      </c>
      <c r="IA23" s="1">
        <v>1.01237</v>
      </c>
    </row>
    <row r="24" spans="1:235" x14ac:dyDescent="0.2">
      <c r="A24">
        <v>85</v>
      </c>
      <c r="B24" t="s">
        <v>256</v>
      </c>
      <c r="C24" s="2">
        <v>1.5986199999999999E-2</v>
      </c>
      <c r="D24" s="2">
        <v>65.597700000000003</v>
      </c>
      <c r="E24" s="2">
        <v>18.343699999999998</v>
      </c>
      <c r="F24" s="2">
        <v>0.107655</v>
      </c>
      <c r="G24" s="2">
        <v>4.4157599999999998E-2</v>
      </c>
      <c r="H24" s="2">
        <v>0.61145899999999997</v>
      </c>
      <c r="I24" s="2">
        <v>1.38716E-6</v>
      </c>
      <c r="J24" s="2">
        <v>1.2956499999999999E-2</v>
      </c>
      <c r="K24" s="2">
        <v>1.3765099999999999E-6</v>
      </c>
      <c r="L24" s="2">
        <v>1.06351</v>
      </c>
      <c r="M24" s="2">
        <v>3.49824</v>
      </c>
      <c r="N24" s="2">
        <v>10.0221</v>
      </c>
      <c r="O24" s="2">
        <v>1.18169E-6</v>
      </c>
      <c r="P24" s="2">
        <v>9.2169699999999997E-3</v>
      </c>
      <c r="Q24" s="2">
        <v>-4.9757700000000001E-7</v>
      </c>
      <c r="R24" s="2">
        <v>-2.0797400000000001E-3</v>
      </c>
      <c r="S24" s="2">
        <v>99.324600000000004</v>
      </c>
      <c r="T24" s="1"/>
      <c r="U24" s="3">
        <v>6.1753100000000005E-4</v>
      </c>
      <c r="V24" s="3">
        <v>2.99316</v>
      </c>
      <c r="W24" s="3">
        <v>0.98646900000000004</v>
      </c>
      <c r="X24" s="3">
        <v>3.6955199999999999E-3</v>
      </c>
      <c r="Y24" s="3">
        <v>1.5930199999999999E-3</v>
      </c>
      <c r="Z24" s="3">
        <v>2.3333400000000001E-2</v>
      </c>
      <c r="AA24" s="3">
        <v>5.3611100000000002E-8</v>
      </c>
      <c r="AB24" s="3">
        <v>8.8132599999999998E-4</v>
      </c>
      <c r="AC24" s="3">
        <v>5.0524600000000002E-8</v>
      </c>
      <c r="AD24" s="3">
        <v>5.19943E-2</v>
      </c>
      <c r="AE24" s="3">
        <v>0.30948399999999998</v>
      </c>
      <c r="AF24" s="3">
        <v>0.58338999999999996</v>
      </c>
      <c r="AG24" s="3">
        <v>1.70526E-7</v>
      </c>
      <c r="AH24" s="3">
        <v>7.1275099999999997E-4</v>
      </c>
      <c r="AI24" s="3">
        <v>4.9546200000000002</v>
      </c>
      <c r="AJ24" s="1"/>
      <c r="AK24" s="4">
        <v>0.70461399999999996</v>
      </c>
      <c r="AL24" s="4">
        <v>4.00337E-3</v>
      </c>
      <c r="AM24" s="4">
        <v>7.6696999999999998E-3</v>
      </c>
      <c r="AN24" s="4">
        <v>0.16476499999999999</v>
      </c>
      <c r="AO24" s="4">
        <v>0.57150599999999996</v>
      </c>
      <c r="AP24" s="4">
        <v>5.0361499999999997E-2</v>
      </c>
      <c r="AQ24" s="4">
        <v>0</v>
      </c>
      <c r="AR24" s="4">
        <v>0.63013799999999998</v>
      </c>
      <c r="AS24" s="4">
        <v>0</v>
      </c>
      <c r="AT24" s="4">
        <v>2.3552E-2</v>
      </c>
      <c r="AU24" s="4">
        <v>2.7338700000000001E-2</v>
      </c>
      <c r="AV24" s="4">
        <v>3.9921399999999999E-3</v>
      </c>
      <c r="AW24" s="4">
        <v>0</v>
      </c>
      <c r="AX24" s="4">
        <v>0.445299</v>
      </c>
      <c r="AY24" s="4"/>
      <c r="AZ24" s="5">
        <v>119.524</v>
      </c>
      <c r="BA24" s="5">
        <v>699.88699999999994</v>
      </c>
      <c r="BB24" s="5">
        <v>464.87400000000002</v>
      </c>
      <c r="BC24" s="5">
        <v>258.13499999999999</v>
      </c>
      <c r="BD24" s="5">
        <v>140.744</v>
      </c>
      <c r="BE24" s="5">
        <v>178.83799999999999</v>
      </c>
      <c r="BF24" s="5">
        <v>200.17</v>
      </c>
      <c r="BG24" s="5">
        <v>164.267</v>
      </c>
      <c r="BH24" s="5">
        <v>305.392</v>
      </c>
      <c r="BI24" s="5">
        <v>238.50899999999999</v>
      </c>
      <c r="BJ24" s="5">
        <v>268.39499999999998</v>
      </c>
      <c r="BK24" s="5">
        <v>364.23700000000002</v>
      </c>
      <c r="BL24" s="5">
        <v>75.329300000000003</v>
      </c>
      <c r="BM24" s="5">
        <v>202.33699999999999</v>
      </c>
      <c r="BN24" s="4"/>
      <c r="BO24" s="4">
        <v>3.1845600000000002E-2</v>
      </c>
      <c r="BP24" s="4">
        <v>7.2950500000000001E-2</v>
      </c>
      <c r="BQ24" s="4">
        <v>4.9473099999999999E-2</v>
      </c>
      <c r="BR24" s="4">
        <v>4.8727800000000002E-2</v>
      </c>
      <c r="BS24" s="4">
        <v>6.8978100000000001E-2</v>
      </c>
      <c r="BT24" s="4">
        <v>5.4377000000000002E-2</v>
      </c>
      <c r="BU24" s="4">
        <v>7.4690000000000006E-2</v>
      </c>
      <c r="BV24" s="4">
        <v>2.3621799999999998E-2</v>
      </c>
      <c r="BW24" s="4">
        <v>7.6256199999999996E-2</v>
      </c>
      <c r="BX24" s="4">
        <v>3.3713899999999998E-2</v>
      </c>
      <c r="BY24" s="4">
        <v>6.6414799999999996E-2</v>
      </c>
      <c r="BZ24" s="4">
        <v>1.7099099999999999E-2</v>
      </c>
      <c r="CA24" s="4">
        <v>0.21091499999999999</v>
      </c>
      <c r="CB24" s="4">
        <v>9.0201599999999993E-3</v>
      </c>
      <c r="CD24" s="1">
        <v>60</v>
      </c>
      <c r="CE24" s="1">
        <v>629345</v>
      </c>
      <c r="CF24" s="1">
        <v>172366</v>
      </c>
      <c r="CG24" s="1">
        <v>570.29999999999995</v>
      </c>
      <c r="CH24" s="1">
        <v>90.1</v>
      </c>
      <c r="CI24" s="1">
        <v>2011</v>
      </c>
      <c r="CJ24" s="1">
        <v>-90.1</v>
      </c>
      <c r="CK24" s="1">
        <v>90.1</v>
      </c>
      <c r="CL24" s="1">
        <v>0</v>
      </c>
      <c r="CM24" s="1">
        <v>7523.8</v>
      </c>
      <c r="CN24" s="1">
        <v>14137.1</v>
      </c>
      <c r="CO24" s="1">
        <v>213487</v>
      </c>
      <c r="CP24" s="1">
        <v>-20</v>
      </c>
      <c r="CQ24" s="1">
        <v>160.1</v>
      </c>
      <c r="CR24" s="1">
        <v>238.1</v>
      </c>
      <c r="CS24" s="1">
        <v>2721.34</v>
      </c>
      <c r="CT24" s="1">
        <v>1200.5999999999999</v>
      </c>
      <c r="CU24" s="1">
        <v>1480.75</v>
      </c>
      <c r="CV24" s="1">
        <v>220.1</v>
      </c>
      <c r="CW24" s="1">
        <v>533.05100000000004</v>
      </c>
      <c r="CX24" s="1">
        <v>445.2</v>
      </c>
      <c r="CY24" s="1">
        <v>599.64</v>
      </c>
      <c r="CZ24" s="1">
        <v>1036.27</v>
      </c>
      <c r="DA24" s="1">
        <v>948.11300000000006</v>
      </c>
      <c r="DB24" s="1">
        <v>400.2</v>
      </c>
      <c r="DC24" s="1">
        <v>2211.14</v>
      </c>
      <c r="DD24" s="1">
        <v>126.1</v>
      </c>
      <c r="DE24" s="1">
        <v>682.34</v>
      </c>
      <c r="DF24" s="1">
        <v>2.1946699999999999E-4</v>
      </c>
      <c r="DG24" s="1">
        <v>1.00979</v>
      </c>
      <c r="DH24" s="1">
        <v>0.97664700000000004</v>
      </c>
      <c r="DI24" s="1">
        <v>9.62574E-4</v>
      </c>
      <c r="DJ24" s="1">
        <v>3.9024600000000002E-4</v>
      </c>
      <c r="DK24" s="1">
        <v>7.9221599999999993E-3</v>
      </c>
      <c r="DL24" s="1">
        <v>-6.9304999999999996E-4</v>
      </c>
      <c r="DM24" s="1">
        <v>2.6097400000000003E-4</v>
      </c>
      <c r="DN24" s="1">
        <v>0</v>
      </c>
      <c r="DO24" s="1">
        <v>5.2330399999999999E-2</v>
      </c>
      <c r="DP24" s="1">
        <v>0.28444799999999998</v>
      </c>
      <c r="DQ24" s="1">
        <v>0.66740699999999997</v>
      </c>
      <c r="DR24" s="1">
        <v>-9.0748300000000007E-3</v>
      </c>
      <c r="DS24" s="1">
        <v>1.20722E-3</v>
      </c>
      <c r="DT24" s="1">
        <v>5.3505999999999996E-3</v>
      </c>
      <c r="DU24" s="1">
        <v>30.3947</v>
      </c>
      <c r="DV24" s="1">
        <v>9.60337</v>
      </c>
      <c r="DW24" s="1">
        <v>5.7330899999999997E-2</v>
      </c>
      <c r="DX24" s="1">
        <v>2.6700600000000001E-2</v>
      </c>
      <c r="DY24" s="1">
        <v>0.43371399999999999</v>
      </c>
      <c r="DZ24" s="1">
        <v>9.9999999999999995E-7</v>
      </c>
      <c r="EA24" s="1">
        <v>7.7431000000000002E-3</v>
      </c>
      <c r="EB24" s="1">
        <v>9.9999999999999995E-7</v>
      </c>
      <c r="EC24" s="1">
        <v>0.73681200000000002</v>
      </c>
      <c r="ED24" s="1">
        <v>2.47953</v>
      </c>
      <c r="EE24" s="1">
        <v>8.2691700000000008</v>
      </c>
      <c r="EF24" s="1">
        <v>9.9999999999999995E-7</v>
      </c>
      <c r="EG24" s="1">
        <v>9.1507299999999993E-3</v>
      </c>
      <c r="EH24" s="1">
        <v>1.0190300000000001</v>
      </c>
      <c r="EI24" s="1">
        <v>1.00484</v>
      </c>
      <c r="EJ24" s="1">
        <v>1.00481</v>
      </c>
      <c r="EK24" s="1">
        <v>1.0856699999999999</v>
      </c>
      <c r="EL24" s="1">
        <v>1.1177699999999999</v>
      </c>
      <c r="EM24" s="1">
        <v>1.0996300000000001</v>
      </c>
      <c r="EN24" s="1">
        <v>1.0731999999999999</v>
      </c>
      <c r="EO24" s="1">
        <v>1.00149</v>
      </c>
      <c r="EP24" s="1">
        <v>1.1012500000000001</v>
      </c>
      <c r="EQ24" s="1">
        <v>1.00343</v>
      </c>
      <c r="ER24" s="1">
        <v>0.99190699999999998</v>
      </c>
      <c r="ES24" s="1">
        <v>1.0050300000000001</v>
      </c>
      <c r="ET24" s="1">
        <v>1.0030699999999999</v>
      </c>
      <c r="EU24" s="1">
        <v>1.00119</v>
      </c>
      <c r="EV24" s="1">
        <v>0.65664400000000001</v>
      </c>
      <c r="EW24" s="1">
        <v>0.73199000000000003</v>
      </c>
      <c r="EX24" s="1">
        <v>0.705152</v>
      </c>
      <c r="EY24" s="1">
        <v>0.943573</v>
      </c>
      <c r="EZ24" s="1">
        <v>0.96752499999999997</v>
      </c>
      <c r="FA24" s="1">
        <v>0.98098099999999999</v>
      </c>
      <c r="FB24" s="1">
        <v>0.97522500000000001</v>
      </c>
      <c r="FC24" s="1">
        <v>0.58548599999999995</v>
      </c>
      <c r="FD24" s="1">
        <v>0.98842699999999994</v>
      </c>
      <c r="FE24" s="1">
        <v>0.90221499999999999</v>
      </c>
      <c r="FF24" s="1">
        <v>0.45866400000000002</v>
      </c>
      <c r="FG24" s="1">
        <v>0.89554400000000001</v>
      </c>
      <c r="FH24" s="1">
        <v>0.16581799999999999</v>
      </c>
      <c r="FI24" s="1">
        <v>0.80830599999999997</v>
      </c>
      <c r="FJ24" s="1">
        <v>1.2723800000000001</v>
      </c>
      <c r="FK24" s="1">
        <v>1.00345</v>
      </c>
      <c r="FL24" s="1">
        <v>1.006</v>
      </c>
      <c r="FM24" s="1">
        <v>1.03457</v>
      </c>
      <c r="FN24" s="1">
        <v>1.0153300000000001</v>
      </c>
      <c r="FO24" s="1">
        <v>1.00467</v>
      </c>
      <c r="FP24" s="1">
        <v>1.0045900000000001</v>
      </c>
      <c r="FQ24" s="1">
        <v>1.01434</v>
      </c>
      <c r="FR24" s="1">
        <v>1.0014700000000001</v>
      </c>
      <c r="FS24" s="1">
        <v>1.02756</v>
      </c>
      <c r="FT24" s="1">
        <v>1.0551900000000001</v>
      </c>
      <c r="FU24" s="1">
        <v>1.00179</v>
      </c>
      <c r="FV24" s="1">
        <v>1.17778</v>
      </c>
      <c r="FW24" s="1">
        <v>1.0119499999999999</v>
      </c>
      <c r="FX24" s="1">
        <v>1.79995E-3</v>
      </c>
      <c r="FY24" s="1">
        <v>1.2263599999999999E-3</v>
      </c>
      <c r="FZ24" s="1">
        <v>1.34757E-2</v>
      </c>
      <c r="GA24" s="1">
        <v>4.70965E-4</v>
      </c>
      <c r="GB24" s="1">
        <v>1.14203E-3</v>
      </c>
      <c r="GC24" s="1">
        <v>3.56582E-9</v>
      </c>
      <c r="GD24" s="1">
        <v>2.00934E-4</v>
      </c>
      <c r="GE24" s="1">
        <v>1.01358E-2</v>
      </c>
      <c r="GF24" s="1">
        <v>0</v>
      </c>
      <c r="GG24" s="1">
        <v>2.3293899999999999E-4</v>
      </c>
      <c r="GH24" s="1">
        <v>5.04894E-3</v>
      </c>
      <c r="GI24" s="1">
        <v>1.0119599999999999E-3</v>
      </c>
      <c r="GJ24" s="1">
        <v>1.2151900000000001E-3</v>
      </c>
      <c r="GK24" s="1">
        <v>5.6544100000000003E-3</v>
      </c>
      <c r="GL24" s="1">
        <v>1.1534799999999999E-3</v>
      </c>
      <c r="GM24" s="1">
        <v>1.13915E-3</v>
      </c>
      <c r="GN24" s="1">
        <v>9.1749300000000002E-4</v>
      </c>
      <c r="GO24" s="1">
        <v>1.21412E-2</v>
      </c>
      <c r="GP24" s="1">
        <v>2.1893599999999999E-2</v>
      </c>
      <c r="GQ24" s="1">
        <v>3.7154699999999999E-2</v>
      </c>
      <c r="GR24" s="1">
        <v>2.8736299999999999E-2</v>
      </c>
      <c r="GS24" s="1">
        <v>5.9177100000000005E-4</v>
      </c>
      <c r="GT24" s="1">
        <v>5.9987899999999997E-2</v>
      </c>
      <c r="GU24" s="1">
        <v>6.4489200000000003E-3</v>
      </c>
      <c r="GV24" s="1">
        <v>3.6379899999999999E-4</v>
      </c>
      <c r="GW24" s="1">
        <v>5.2907199999999996E-3</v>
      </c>
      <c r="GX24" s="1">
        <v>9.9859500000000002E-5</v>
      </c>
      <c r="GY24" s="1">
        <v>2.6142700000000001E-3</v>
      </c>
      <c r="GZ24" s="1">
        <v>1.0056499999999999</v>
      </c>
      <c r="HA24" s="1">
        <v>1.00051</v>
      </c>
      <c r="HB24" s="1">
        <v>1.0000899999999999</v>
      </c>
      <c r="HC24" s="1">
        <v>1.0019899999999999</v>
      </c>
      <c r="HD24" s="1">
        <v>0.997031</v>
      </c>
      <c r="HE24" s="1">
        <v>0.99194300000000002</v>
      </c>
      <c r="HF24" s="1">
        <v>0.99645700000000004</v>
      </c>
      <c r="HG24" s="1">
        <v>0.99330799999999997</v>
      </c>
      <c r="HH24" s="1">
        <v>0.98077000000000003</v>
      </c>
      <c r="HI24" s="1">
        <v>1.0004900000000001</v>
      </c>
      <c r="HJ24" s="1">
        <v>0.99999499999999997</v>
      </c>
      <c r="HK24" s="1">
        <v>0.99929999999999997</v>
      </c>
      <c r="HL24" s="1">
        <v>1.0002500000000001</v>
      </c>
      <c r="HM24" s="1">
        <v>0.99415500000000001</v>
      </c>
      <c r="HN24" s="1">
        <v>1.29277</v>
      </c>
      <c r="HO24" s="1">
        <v>1.0059199999999999</v>
      </c>
      <c r="HP24" s="1">
        <v>0.99649799999999999</v>
      </c>
      <c r="HQ24" s="1">
        <v>1.10921</v>
      </c>
      <c r="HR24" s="1">
        <v>1.1093500000000001</v>
      </c>
      <c r="HS24" s="1">
        <v>1.06518</v>
      </c>
      <c r="HT24" s="1">
        <v>1.0478000000000001</v>
      </c>
      <c r="HU24" s="1">
        <v>1.0050699999999999</v>
      </c>
      <c r="HV24" s="1">
        <v>1.0404500000000001</v>
      </c>
      <c r="HW24" s="1">
        <v>1.02424</v>
      </c>
      <c r="HX24" s="1">
        <v>1.0410200000000001</v>
      </c>
      <c r="HY24" s="1">
        <v>1.0005299999999999</v>
      </c>
      <c r="HZ24" s="1">
        <v>1.1798500000000001</v>
      </c>
      <c r="IA24" s="1">
        <v>1.00485</v>
      </c>
    </row>
    <row r="25" spans="1:235" x14ac:dyDescent="0.2">
      <c r="A25">
        <v>86</v>
      </c>
      <c r="B25" t="s">
        <v>257</v>
      </c>
      <c r="C25" s="2">
        <v>5.3830800000000002E-3</v>
      </c>
      <c r="D25" s="2">
        <v>66.104600000000005</v>
      </c>
      <c r="E25" s="2">
        <v>18.9953</v>
      </c>
      <c r="F25" s="2">
        <v>6.7877999999999994E-2</v>
      </c>
      <c r="G25" s="2">
        <v>1.65255E-6</v>
      </c>
      <c r="H25" s="2">
        <v>0.55938600000000005</v>
      </c>
      <c r="I25" s="2">
        <v>1.4916E-2</v>
      </c>
      <c r="J25" s="2">
        <v>8.33594E-2</v>
      </c>
      <c r="K25" s="2">
        <v>2.2468700000000001E-2</v>
      </c>
      <c r="L25" s="2">
        <v>1.4847300000000001</v>
      </c>
      <c r="M25" s="2">
        <v>6.1338299999999997</v>
      </c>
      <c r="N25" s="2">
        <v>6.2721999999999998</v>
      </c>
      <c r="O25" s="2">
        <v>9.4899300000000006E-2</v>
      </c>
      <c r="P25" s="2">
        <v>1.5099899999999999E-2</v>
      </c>
      <c r="Q25" s="2">
        <v>-3.9959500000000002E-2</v>
      </c>
      <c r="R25" s="2">
        <v>-3.4071800000000001E-3</v>
      </c>
      <c r="S25" s="2">
        <v>99.810699999999997</v>
      </c>
      <c r="T25" s="1"/>
      <c r="U25" s="3">
        <v>2.0474600000000001E-4</v>
      </c>
      <c r="V25" s="3">
        <v>2.9699200000000001</v>
      </c>
      <c r="W25" s="3">
        <v>1.0058100000000001</v>
      </c>
      <c r="X25" s="3">
        <v>2.2942499999999998E-3</v>
      </c>
      <c r="Y25" s="3">
        <v>5.8700600000000002E-8</v>
      </c>
      <c r="Z25" s="3">
        <v>2.1017999999999998E-2</v>
      </c>
      <c r="AA25" s="3">
        <v>5.6761099999999998E-4</v>
      </c>
      <c r="AB25" s="3">
        <v>5.5831099999999996E-3</v>
      </c>
      <c r="AC25" s="3">
        <v>8.1203000000000004E-4</v>
      </c>
      <c r="AD25" s="3">
        <v>7.1471699999999999E-2</v>
      </c>
      <c r="AE25" s="3">
        <v>0.53430699999999998</v>
      </c>
      <c r="AF25" s="3">
        <v>0.35949300000000001</v>
      </c>
      <c r="AG25" s="3">
        <v>1.3483999999999999E-2</v>
      </c>
      <c r="AH25" s="3">
        <v>1.1497300000000001E-3</v>
      </c>
      <c r="AI25" s="3">
        <v>4.9714799999999997</v>
      </c>
      <c r="AJ25" s="1"/>
      <c r="AK25" s="4">
        <v>2.2277999999999998</v>
      </c>
      <c r="AL25" s="4">
        <v>4.0152900000000004E-3</v>
      </c>
      <c r="AM25" s="4">
        <v>7.6036599999999999E-3</v>
      </c>
      <c r="AN25" s="4">
        <v>0.24301400000000001</v>
      </c>
      <c r="AO25" s="4">
        <v>0</v>
      </c>
      <c r="AP25" s="4">
        <v>5.35425E-2</v>
      </c>
      <c r="AQ25" s="4">
        <v>1.5987100000000001</v>
      </c>
      <c r="AR25" s="4">
        <v>0.108292</v>
      </c>
      <c r="AS25" s="4">
        <v>1.1214599999999999</v>
      </c>
      <c r="AT25" s="4">
        <v>1.9212799999999999E-2</v>
      </c>
      <c r="AU25" s="4">
        <v>2.03278E-2</v>
      </c>
      <c r="AV25" s="4">
        <v>5.0867000000000004E-3</v>
      </c>
      <c r="AW25" s="4">
        <v>1.10792</v>
      </c>
      <c r="AX25" s="4">
        <v>0.28646199999999999</v>
      </c>
      <c r="AY25" s="4"/>
      <c r="AZ25" s="5">
        <v>131.40199999999999</v>
      </c>
      <c r="BA25" s="5">
        <v>709.40700000000004</v>
      </c>
      <c r="BB25" s="5">
        <v>526.92399999999998</v>
      </c>
      <c r="BC25" s="5">
        <v>246.672</v>
      </c>
      <c r="BD25" s="5">
        <v>147.07400000000001</v>
      </c>
      <c r="BE25" s="5">
        <v>179.35599999999999</v>
      </c>
      <c r="BF25" s="5">
        <v>187.09100000000001</v>
      </c>
      <c r="BG25" s="5">
        <v>146.57</v>
      </c>
      <c r="BH25" s="5">
        <v>296.35899999999998</v>
      </c>
      <c r="BI25" s="5">
        <v>230.65600000000001</v>
      </c>
      <c r="BJ25" s="5">
        <v>281.64600000000002</v>
      </c>
      <c r="BK25" s="5">
        <v>357.49599999999998</v>
      </c>
      <c r="BL25" s="5">
        <v>62.995800000000003</v>
      </c>
      <c r="BM25" s="5">
        <v>205.399</v>
      </c>
      <c r="BN25" s="4"/>
      <c r="BO25" s="4">
        <v>3.5367299999999997E-2</v>
      </c>
      <c r="BP25" s="4">
        <v>7.4863799999999994E-2</v>
      </c>
      <c r="BQ25" s="4">
        <v>5.68163E-2</v>
      </c>
      <c r="BR25" s="4">
        <v>4.64841E-2</v>
      </c>
      <c r="BS25" s="4">
        <v>7.2025599999999995E-2</v>
      </c>
      <c r="BT25" s="4">
        <v>5.44942E-2</v>
      </c>
      <c r="BU25" s="4">
        <v>6.9766300000000003E-2</v>
      </c>
      <c r="BV25" s="4">
        <v>2.1423899999999999E-2</v>
      </c>
      <c r="BW25" s="4">
        <v>7.3904499999999998E-2</v>
      </c>
      <c r="BX25" s="4">
        <v>3.2441600000000001E-2</v>
      </c>
      <c r="BY25" s="4">
        <v>6.8895899999999996E-2</v>
      </c>
      <c r="BZ25" s="4">
        <v>1.6849200000000002E-2</v>
      </c>
      <c r="CA25" s="4">
        <v>0.17304900000000001</v>
      </c>
      <c r="CB25" s="4">
        <v>9.2300899999999998E-3</v>
      </c>
      <c r="CD25" s="1">
        <v>20</v>
      </c>
      <c r="CE25" s="1">
        <v>626406</v>
      </c>
      <c r="CF25" s="1">
        <v>176166</v>
      </c>
      <c r="CG25" s="1">
        <v>360.2</v>
      </c>
      <c r="CH25" s="1">
        <v>-60</v>
      </c>
      <c r="CI25" s="1">
        <v>1841.1</v>
      </c>
      <c r="CJ25" s="1">
        <v>40</v>
      </c>
      <c r="CK25" s="1">
        <v>570.29999999999995</v>
      </c>
      <c r="CL25" s="1">
        <v>90.1</v>
      </c>
      <c r="CM25" s="1">
        <v>10556.3</v>
      </c>
      <c r="CN25" s="1">
        <v>25075</v>
      </c>
      <c r="CO25" s="1">
        <v>133080</v>
      </c>
      <c r="CP25" s="1">
        <v>20</v>
      </c>
      <c r="CQ25" s="1">
        <v>260.2</v>
      </c>
      <c r="CR25" s="1">
        <v>287.48700000000002</v>
      </c>
      <c r="CS25" s="1">
        <v>2793.09</v>
      </c>
      <c r="CT25" s="1">
        <v>1540.95</v>
      </c>
      <c r="CU25" s="1">
        <v>1350.8</v>
      </c>
      <c r="CV25" s="1">
        <v>240.1</v>
      </c>
      <c r="CW25" s="1">
        <v>535.60699999999997</v>
      </c>
      <c r="CX25" s="1">
        <v>388.53300000000002</v>
      </c>
      <c r="CY25" s="1">
        <v>476.92</v>
      </c>
      <c r="CZ25" s="1">
        <v>974.9</v>
      </c>
      <c r="DA25" s="1">
        <v>885.81899999999996</v>
      </c>
      <c r="DB25" s="1">
        <v>440.25</v>
      </c>
      <c r="DC25" s="1">
        <v>2127.92</v>
      </c>
      <c r="DD25" s="1">
        <v>88.1</v>
      </c>
      <c r="DE25" s="1">
        <v>702.44</v>
      </c>
      <c r="DF25" s="1">
        <v>7.3155600000000001E-5</v>
      </c>
      <c r="DG25" s="1">
        <v>1.00508</v>
      </c>
      <c r="DH25" s="1">
        <v>0.99817599999999995</v>
      </c>
      <c r="DI25" s="1">
        <v>6.0795900000000004E-4</v>
      </c>
      <c r="DJ25" s="1">
        <v>-2.5987500000000001E-4</v>
      </c>
      <c r="DK25" s="1">
        <v>7.2528499999999999E-3</v>
      </c>
      <c r="DL25" s="1">
        <v>3.0768000000000001E-4</v>
      </c>
      <c r="DM25" s="1">
        <v>1.6518699999999999E-3</v>
      </c>
      <c r="DN25" s="1">
        <v>2.9165199999999999E-4</v>
      </c>
      <c r="DO25" s="1">
        <v>7.3422399999999999E-2</v>
      </c>
      <c r="DP25" s="1">
        <v>0.50452600000000003</v>
      </c>
      <c r="DQ25" s="1">
        <v>0.41603699999999999</v>
      </c>
      <c r="DR25" s="1">
        <v>9.0748300000000007E-3</v>
      </c>
      <c r="DS25" s="1">
        <v>1.9620200000000001E-3</v>
      </c>
      <c r="DT25" s="1">
        <v>1.78353E-3</v>
      </c>
      <c r="DU25" s="1">
        <v>30.252800000000001</v>
      </c>
      <c r="DV25" s="1">
        <v>9.8150600000000008</v>
      </c>
      <c r="DW25" s="1">
        <v>3.6210100000000002E-2</v>
      </c>
      <c r="DX25" s="1">
        <v>9.9999999999999995E-7</v>
      </c>
      <c r="DY25" s="1">
        <v>0.39707199999999998</v>
      </c>
      <c r="DZ25" s="1">
        <v>1.0759599999999999E-2</v>
      </c>
      <c r="EA25" s="1">
        <v>4.9010999999999999E-2</v>
      </c>
      <c r="EB25" s="1">
        <v>1.63442E-2</v>
      </c>
      <c r="EC25" s="1">
        <v>1.03379</v>
      </c>
      <c r="ED25" s="1">
        <v>4.3979499999999998</v>
      </c>
      <c r="EE25" s="1">
        <v>5.1547000000000001</v>
      </c>
      <c r="EF25" s="1">
        <v>8.1854999999999997E-2</v>
      </c>
      <c r="EG25" s="1">
        <v>1.4872099999999999E-2</v>
      </c>
      <c r="EH25" s="1">
        <v>1.0214799999999999</v>
      </c>
      <c r="EI25" s="1">
        <v>1.00725</v>
      </c>
      <c r="EJ25" s="1">
        <v>1.0072099999999999</v>
      </c>
      <c r="EK25" s="1">
        <v>1.0884799999999999</v>
      </c>
      <c r="EL25" s="1">
        <v>1.1207499999999999</v>
      </c>
      <c r="EM25" s="1">
        <v>1.10266</v>
      </c>
      <c r="EN25" s="1">
        <v>1.0761099999999999</v>
      </c>
      <c r="EO25" s="1">
        <v>1.0038800000000001</v>
      </c>
      <c r="EP25" s="1">
        <v>1.1044</v>
      </c>
      <c r="EQ25" s="1">
        <v>1.00596</v>
      </c>
      <c r="ER25" s="1">
        <v>0.99426499999999995</v>
      </c>
      <c r="ES25" s="1">
        <v>1.0075400000000001</v>
      </c>
      <c r="ET25" s="1">
        <v>1.00546</v>
      </c>
      <c r="EU25" s="1">
        <v>1.0036400000000001</v>
      </c>
      <c r="EV25" s="1">
        <v>0.65200000000000002</v>
      </c>
      <c r="EW25" s="1">
        <v>0.72505399999999998</v>
      </c>
      <c r="EX25" s="1">
        <v>0.69800200000000001</v>
      </c>
      <c r="EY25" s="1">
        <v>0.947106</v>
      </c>
      <c r="EZ25" s="1">
        <v>0.96972000000000003</v>
      </c>
      <c r="FA25" s="1">
        <v>0.98235099999999997</v>
      </c>
      <c r="FB25" s="1">
        <v>0.97694099999999995</v>
      </c>
      <c r="FC25" s="1">
        <v>0.57751399999999997</v>
      </c>
      <c r="FD25" s="1">
        <v>0.989286</v>
      </c>
      <c r="FE25" s="1">
        <v>0.90874200000000005</v>
      </c>
      <c r="FF25" s="1">
        <v>0.46509099999999998</v>
      </c>
      <c r="FG25" s="1">
        <v>0.89391600000000004</v>
      </c>
      <c r="FH25" s="1">
        <v>0.16939100000000001</v>
      </c>
      <c r="FI25" s="1">
        <v>0.80540900000000004</v>
      </c>
      <c r="FJ25" s="1">
        <v>1.2814399999999999</v>
      </c>
      <c r="FK25" s="1">
        <v>1.01305</v>
      </c>
      <c r="FL25" s="1">
        <v>1.0163</v>
      </c>
      <c r="FM25" s="1">
        <v>1.03071</v>
      </c>
      <c r="FN25" s="1">
        <v>1.0130300000000001</v>
      </c>
      <c r="FO25" s="1">
        <v>1.0032700000000001</v>
      </c>
      <c r="FP25" s="1">
        <v>1.00282</v>
      </c>
      <c r="FQ25" s="1">
        <v>1.02834</v>
      </c>
      <c r="FR25" s="1">
        <v>1.0005999999999999</v>
      </c>
      <c r="FS25" s="1">
        <v>1.0201800000000001</v>
      </c>
      <c r="FT25" s="1">
        <v>1.04061</v>
      </c>
      <c r="FU25" s="1">
        <v>1.00362</v>
      </c>
      <c r="FV25" s="1">
        <v>1.15293</v>
      </c>
      <c r="FW25" s="1">
        <v>1.01559</v>
      </c>
      <c r="FX25" s="1">
        <v>1.1900999999999999E-3</v>
      </c>
      <c r="FY25" s="1">
        <v>8.0605300000000004E-4</v>
      </c>
      <c r="FZ25" s="1">
        <v>1.2975799999999999E-2</v>
      </c>
      <c r="GA25" s="1">
        <v>4.31574E-4</v>
      </c>
      <c r="GB25" s="1">
        <v>1.1392500000000001E-3</v>
      </c>
      <c r="GC25" s="1">
        <v>6.2231500000000002E-5</v>
      </c>
      <c r="GD25" s="1">
        <v>2.3390600000000001E-4</v>
      </c>
      <c r="GE25" s="1">
        <v>9.9205300000000003E-3</v>
      </c>
      <c r="GF25" s="1">
        <v>0</v>
      </c>
      <c r="GG25" s="1">
        <v>1.95976E-4</v>
      </c>
      <c r="GH25" s="1">
        <v>5.0242999999999998E-3</v>
      </c>
      <c r="GI25" s="1">
        <v>1.36367E-3</v>
      </c>
      <c r="GJ25" s="1">
        <v>1.3536799999999999E-3</v>
      </c>
      <c r="GK25" s="1">
        <v>3.7333100000000001E-3</v>
      </c>
      <c r="GL25" s="1">
        <v>1.12056E-3</v>
      </c>
      <c r="GM25" s="1">
        <v>1.09651E-3</v>
      </c>
      <c r="GN25" s="1">
        <v>8.8006300000000005E-4</v>
      </c>
      <c r="GO25" s="1">
        <v>1.2749999999999999E-2</v>
      </c>
      <c r="GP25" s="1">
        <v>2.3075399999999999E-2</v>
      </c>
      <c r="GQ25" s="1">
        <v>3.9269800000000001E-2</v>
      </c>
      <c r="GR25" s="1">
        <v>3.03206E-2</v>
      </c>
      <c r="GS25" s="1">
        <v>5.6674799999999995E-4</v>
      </c>
      <c r="GT25" s="1">
        <v>6.3478199999999999E-2</v>
      </c>
      <c r="GU25" s="1">
        <v>6.78956E-3</v>
      </c>
      <c r="GV25" s="1">
        <v>3.5957699999999998E-4</v>
      </c>
      <c r="GW25" s="1">
        <v>5.2920199999999997E-3</v>
      </c>
      <c r="GX25" s="1">
        <v>9.9581500000000002E-5</v>
      </c>
      <c r="GY25" s="1">
        <v>2.5648699999999999E-3</v>
      </c>
      <c r="GZ25" s="1">
        <v>1.0062899999999999</v>
      </c>
      <c r="HA25" s="1">
        <v>1.0009699999999999</v>
      </c>
      <c r="HB25" s="1">
        <v>1.0006200000000001</v>
      </c>
      <c r="HC25" s="1">
        <v>1.00143</v>
      </c>
      <c r="HD25" s="1">
        <v>0.99588299999999996</v>
      </c>
      <c r="HE25" s="1">
        <v>0.98986499999999999</v>
      </c>
      <c r="HF25" s="1">
        <v>0.99489300000000003</v>
      </c>
      <c r="HG25" s="1">
        <v>0.99354500000000001</v>
      </c>
      <c r="HH25" s="1">
        <v>0.97755199999999998</v>
      </c>
      <c r="HI25" s="1">
        <v>1.0001800000000001</v>
      </c>
      <c r="HJ25" s="1">
        <v>1.0000199999999999</v>
      </c>
      <c r="HK25" s="1">
        <v>0.99895</v>
      </c>
      <c r="HL25" s="1">
        <v>1.0001100000000001</v>
      </c>
      <c r="HM25" s="1">
        <v>0.99610200000000004</v>
      </c>
      <c r="HN25" s="1">
        <v>1.3059499999999999</v>
      </c>
      <c r="HO25" s="1">
        <v>1.0184500000000001</v>
      </c>
      <c r="HP25" s="1">
        <v>1.0096400000000001</v>
      </c>
      <c r="HQ25" s="1">
        <v>1.1073</v>
      </c>
      <c r="HR25" s="1">
        <v>1.1085100000000001</v>
      </c>
      <c r="HS25" s="1">
        <v>1.0644</v>
      </c>
      <c r="HT25" s="1">
        <v>1.04715</v>
      </c>
      <c r="HU25" s="1">
        <v>1.0216099999999999</v>
      </c>
      <c r="HV25" s="1">
        <v>1.0390999999999999</v>
      </c>
      <c r="HW25" s="1">
        <v>1.0191399999999999</v>
      </c>
      <c r="HX25" s="1">
        <v>1.0290999999999999</v>
      </c>
      <c r="HY25" s="1">
        <v>1.0044900000000001</v>
      </c>
      <c r="HZ25" s="1">
        <v>1.1575500000000001</v>
      </c>
      <c r="IA25" s="1">
        <v>1.01291</v>
      </c>
    </row>
    <row r="26" spans="1:235" x14ac:dyDescent="0.2">
      <c r="A26">
        <v>87</v>
      </c>
      <c r="B26" t="s">
        <v>258</v>
      </c>
      <c r="C26" s="2">
        <v>3.7305499999999998E-2</v>
      </c>
      <c r="D26" s="2">
        <v>65.059700000000007</v>
      </c>
      <c r="E26" s="2">
        <v>18.898099999999999</v>
      </c>
      <c r="F26" s="2">
        <v>0.16617699999999999</v>
      </c>
      <c r="G26" s="2">
        <v>4.89866E-3</v>
      </c>
      <c r="H26" s="2">
        <v>0.70273600000000003</v>
      </c>
      <c r="I26" s="2">
        <v>3.3608899999999997E-2</v>
      </c>
      <c r="J26" s="2">
        <v>4.1776399999999998E-2</v>
      </c>
      <c r="K26" s="2">
        <v>1.3764000000000001E-6</v>
      </c>
      <c r="L26" s="2">
        <v>1.0534399999999999</v>
      </c>
      <c r="M26" s="2">
        <v>3.6140099999999999</v>
      </c>
      <c r="N26" s="2">
        <v>10.0345</v>
      </c>
      <c r="O26" s="2">
        <v>1.17959E-6</v>
      </c>
      <c r="P26" s="2">
        <v>1.0068099999999999E-6</v>
      </c>
      <c r="Q26" s="2">
        <v>-4.9669299999999996E-7</v>
      </c>
      <c r="R26" s="2">
        <v>-2.27178E-7</v>
      </c>
      <c r="S26" s="2">
        <v>99.646299999999997</v>
      </c>
      <c r="T26" s="1"/>
      <c r="U26" s="3">
        <v>1.4390399999999999E-3</v>
      </c>
      <c r="V26" s="3">
        <v>2.9644200000000001</v>
      </c>
      <c r="W26" s="3">
        <v>1.01485</v>
      </c>
      <c r="X26" s="3">
        <v>5.69639E-3</v>
      </c>
      <c r="Y26" s="3">
        <v>1.76474E-4</v>
      </c>
      <c r="Z26" s="3">
        <v>2.67786E-2</v>
      </c>
      <c r="AA26" s="3">
        <v>1.2970799999999999E-3</v>
      </c>
      <c r="AB26" s="3">
        <v>2.8377099999999998E-3</v>
      </c>
      <c r="AC26" s="3">
        <v>5.0449499999999998E-8</v>
      </c>
      <c r="AD26" s="3">
        <v>5.1429299999999997E-2</v>
      </c>
      <c r="AE26" s="3">
        <v>0.31927499999999998</v>
      </c>
      <c r="AF26" s="3">
        <v>0.58328999999999998</v>
      </c>
      <c r="AG26" s="3">
        <v>1.6998199999999999E-7</v>
      </c>
      <c r="AH26" s="3">
        <v>7.7746699999999998E-8</v>
      </c>
      <c r="AI26" s="3">
        <v>4.9714900000000002</v>
      </c>
      <c r="AJ26" s="1"/>
      <c r="AK26" s="4">
        <v>0.33304899999999998</v>
      </c>
      <c r="AL26" s="4">
        <v>4.0293500000000001E-3</v>
      </c>
      <c r="AM26" s="4">
        <v>7.5645E-3</v>
      </c>
      <c r="AN26" s="4">
        <v>0.110917</v>
      </c>
      <c r="AO26" s="4">
        <v>5.2960399999999996</v>
      </c>
      <c r="AP26" s="4">
        <v>4.6545799999999998E-2</v>
      </c>
      <c r="AQ26" s="4">
        <v>0.72140400000000005</v>
      </c>
      <c r="AR26" s="4">
        <v>0.209174</v>
      </c>
      <c r="AS26" s="4">
        <v>0</v>
      </c>
      <c r="AT26" s="4">
        <v>2.3975699999999999E-2</v>
      </c>
      <c r="AU26" s="4">
        <v>2.6733300000000002E-2</v>
      </c>
      <c r="AV26" s="4">
        <v>3.98921E-3</v>
      </c>
      <c r="AW26" s="4">
        <v>0</v>
      </c>
      <c r="AX26" s="4">
        <v>0</v>
      </c>
      <c r="AY26" s="4"/>
      <c r="AZ26" s="5">
        <v>124.04600000000001</v>
      </c>
      <c r="BA26" s="5">
        <v>736.56100000000004</v>
      </c>
      <c r="BB26" s="5">
        <v>472.86700000000002</v>
      </c>
      <c r="BC26" s="5">
        <v>256.99200000000002</v>
      </c>
      <c r="BD26" s="5">
        <v>157.45699999999999</v>
      </c>
      <c r="BE26" s="5">
        <v>186.524</v>
      </c>
      <c r="BF26" s="5">
        <v>184.29499999999999</v>
      </c>
      <c r="BG26" s="5">
        <v>163.178</v>
      </c>
      <c r="BH26" s="5">
        <v>314.315</v>
      </c>
      <c r="BI26" s="5">
        <v>252.393</v>
      </c>
      <c r="BJ26" s="5">
        <v>236.434</v>
      </c>
      <c r="BK26" s="5">
        <v>357.346</v>
      </c>
      <c r="BL26" s="5">
        <v>80.005600000000001</v>
      </c>
      <c r="BM26" s="5">
        <v>224.43799999999999</v>
      </c>
      <c r="BN26" s="4"/>
      <c r="BO26" s="4">
        <v>3.30306E-2</v>
      </c>
      <c r="BP26" s="4">
        <v>7.6979599999999995E-2</v>
      </c>
      <c r="BQ26" s="4">
        <v>5.0378800000000001E-2</v>
      </c>
      <c r="BR26" s="4">
        <v>4.8491300000000001E-2</v>
      </c>
      <c r="BS26" s="4">
        <v>7.7132999999999993E-2</v>
      </c>
      <c r="BT26" s="4">
        <v>5.66966E-2</v>
      </c>
      <c r="BU26" s="4">
        <v>6.8745399999999998E-2</v>
      </c>
      <c r="BV26" s="4">
        <v>2.34906E-2</v>
      </c>
      <c r="BW26" s="4">
        <v>7.8478300000000001E-2</v>
      </c>
      <c r="BX26" s="4">
        <v>3.5659900000000001E-2</v>
      </c>
      <c r="BY26" s="4">
        <v>5.8518800000000003E-2</v>
      </c>
      <c r="BZ26" s="4">
        <v>1.6768600000000002E-2</v>
      </c>
      <c r="CA26" s="4">
        <v>0.22361</v>
      </c>
      <c r="CB26" s="4">
        <v>1.0001100000000001E-2</v>
      </c>
      <c r="CD26" s="1">
        <v>140.1</v>
      </c>
      <c r="CE26" s="1">
        <v>622508</v>
      </c>
      <c r="CF26" s="1">
        <v>177382</v>
      </c>
      <c r="CG26" s="1">
        <v>880.7</v>
      </c>
      <c r="CH26" s="1">
        <v>10</v>
      </c>
      <c r="CI26" s="1">
        <v>2311.9</v>
      </c>
      <c r="CJ26" s="1">
        <v>90.1</v>
      </c>
      <c r="CK26" s="1">
        <v>290.2</v>
      </c>
      <c r="CL26" s="1">
        <v>-100.1</v>
      </c>
      <c r="CM26" s="1">
        <v>7456</v>
      </c>
      <c r="CN26" s="1">
        <v>14601.7</v>
      </c>
      <c r="CO26" s="1">
        <v>213841</v>
      </c>
      <c r="CP26" s="1">
        <v>-30</v>
      </c>
      <c r="CQ26" s="1">
        <v>0</v>
      </c>
      <c r="CR26" s="1">
        <v>256.2</v>
      </c>
      <c r="CS26" s="1">
        <v>3011</v>
      </c>
      <c r="CT26" s="1">
        <v>1241</v>
      </c>
      <c r="CU26" s="1">
        <v>1466.2</v>
      </c>
      <c r="CV26" s="1">
        <v>275.2</v>
      </c>
      <c r="CW26" s="1">
        <v>579.27200000000005</v>
      </c>
      <c r="CX26" s="1">
        <v>377.00799999999998</v>
      </c>
      <c r="CY26" s="1">
        <v>591.12</v>
      </c>
      <c r="CZ26" s="1">
        <v>1096.6099999999999</v>
      </c>
      <c r="DA26" s="1">
        <v>1060.6400000000001</v>
      </c>
      <c r="DB26" s="1">
        <v>310.25</v>
      </c>
      <c r="DC26" s="1">
        <v>2126.14</v>
      </c>
      <c r="DD26" s="1">
        <v>142.1</v>
      </c>
      <c r="DE26" s="1">
        <v>838.7</v>
      </c>
      <c r="DF26" s="1">
        <v>5.1245499999999999E-4</v>
      </c>
      <c r="DG26" s="1">
        <v>0.99882199999999999</v>
      </c>
      <c r="DH26" s="1">
        <v>1.0050699999999999</v>
      </c>
      <c r="DI26" s="1">
        <v>1.4864800000000001E-3</v>
      </c>
      <c r="DJ26" s="1">
        <v>4.3312500000000002E-5</v>
      </c>
      <c r="DK26" s="1">
        <v>9.1075300000000008E-3</v>
      </c>
      <c r="DL26" s="1">
        <v>6.9304999999999996E-4</v>
      </c>
      <c r="DM26" s="1">
        <v>8.4056199999999999E-4</v>
      </c>
      <c r="DN26" s="1">
        <v>-3.2402199999999998E-4</v>
      </c>
      <c r="DO26" s="1">
        <v>5.1858799999999997E-2</v>
      </c>
      <c r="DP26" s="1">
        <v>0.293796</v>
      </c>
      <c r="DQ26" s="1">
        <v>0.66851400000000005</v>
      </c>
      <c r="DR26" s="1">
        <v>-1.36122E-2</v>
      </c>
      <c r="DS26" s="1">
        <v>0</v>
      </c>
      <c r="DT26" s="1">
        <v>1.2493600000000001E-2</v>
      </c>
      <c r="DU26" s="1">
        <v>30.064499999999999</v>
      </c>
      <c r="DV26" s="1">
        <v>9.8828200000000006</v>
      </c>
      <c r="DW26" s="1">
        <v>8.8534699999999994E-2</v>
      </c>
      <c r="DX26" s="1">
        <v>2.9634399999999999E-3</v>
      </c>
      <c r="DY26" s="1">
        <v>0.49861</v>
      </c>
      <c r="DZ26" s="1">
        <v>2.4236000000000001E-2</v>
      </c>
      <c r="EA26" s="1">
        <v>2.49395E-2</v>
      </c>
      <c r="EB26" s="1">
        <v>9.9999999999999995E-7</v>
      </c>
      <c r="EC26" s="1">
        <v>0.73017200000000004</v>
      </c>
      <c r="ED26" s="1">
        <v>2.5610200000000001</v>
      </c>
      <c r="EE26" s="1">
        <v>8.2828900000000001</v>
      </c>
      <c r="EF26" s="1">
        <v>9.9999999999999995E-7</v>
      </c>
      <c r="EG26" s="1">
        <v>9.9999999999999995E-7</v>
      </c>
      <c r="EH26" s="1">
        <v>1.0187600000000001</v>
      </c>
      <c r="EI26" s="1">
        <v>1.00457</v>
      </c>
      <c r="EJ26" s="1">
        <v>1.0045500000000001</v>
      </c>
      <c r="EK26" s="1">
        <v>1.0853699999999999</v>
      </c>
      <c r="EL26" s="1">
        <v>1.11747</v>
      </c>
      <c r="EM26" s="1">
        <v>1.0993200000000001</v>
      </c>
      <c r="EN26" s="1">
        <v>1.0729</v>
      </c>
      <c r="EO26" s="1">
        <v>1.0012300000000001</v>
      </c>
      <c r="EP26" s="1">
        <v>1.10094</v>
      </c>
      <c r="EQ26" s="1">
        <v>1.0031600000000001</v>
      </c>
      <c r="ER26" s="1">
        <v>0.99164699999999995</v>
      </c>
      <c r="ES26" s="1">
        <v>1.0047600000000001</v>
      </c>
      <c r="ET26" s="1">
        <v>1.00281</v>
      </c>
      <c r="EU26" s="1">
        <v>1.0009300000000001</v>
      </c>
      <c r="EV26" s="1">
        <v>0.656864</v>
      </c>
      <c r="EW26" s="1">
        <v>0.72984099999999996</v>
      </c>
      <c r="EX26" s="1">
        <v>0.70435599999999998</v>
      </c>
      <c r="EY26" s="1">
        <v>0.94365900000000003</v>
      </c>
      <c r="EZ26" s="1">
        <v>0.96753599999999995</v>
      </c>
      <c r="FA26" s="1">
        <v>0.98101099999999997</v>
      </c>
      <c r="FB26" s="1">
        <v>0.97523300000000002</v>
      </c>
      <c r="FC26" s="1">
        <v>0.58472000000000002</v>
      </c>
      <c r="FD26" s="1">
        <v>0.98838400000000004</v>
      </c>
      <c r="FE26" s="1">
        <v>0.90233099999999999</v>
      </c>
      <c r="FF26" s="1">
        <v>0.45844800000000002</v>
      </c>
      <c r="FG26" s="1">
        <v>0.89564999999999995</v>
      </c>
      <c r="FH26" s="1">
        <v>0.16606699999999999</v>
      </c>
      <c r="FI26" s="1">
        <v>0.80843399999999999</v>
      </c>
      <c r="FJ26" s="1">
        <v>1.2719499999999999</v>
      </c>
      <c r="FK26" s="1">
        <v>1.0064</v>
      </c>
      <c r="FL26" s="1">
        <v>1.0071399999999999</v>
      </c>
      <c r="FM26" s="1">
        <v>1.03447</v>
      </c>
      <c r="FN26" s="1">
        <v>1.01532</v>
      </c>
      <c r="FO26" s="1">
        <v>1.00464</v>
      </c>
      <c r="FP26" s="1">
        <v>1.00458</v>
      </c>
      <c r="FQ26" s="1">
        <v>1.0156700000000001</v>
      </c>
      <c r="FR26" s="1">
        <v>1.0015099999999999</v>
      </c>
      <c r="FS26" s="1">
        <v>1.0274300000000001</v>
      </c>
      <c r="FT26" s="1">
        <v>1.05569</v>
      </c>
      <c r="FU26" s="1">
        <v>1.0016700000000001</v>
      </c>
      <c r="FV26" s="1">
        <v>1.17601</v>
      </c>
      <c r="FW26" s="1">
        <v>1.01179</v>
      </c>
      <c r="FX26" s="1">
        <v>1.7969399999999999E-3</v>
      </c>
      <c r="FY26" s="1">
        <v>1.22321E-3</v>
      </c>
      <c r="FZ26" s="1">
        <v>1.32488E-2</v>
      </c>
      <c r="GA26" s="1">
        <v>5.2003900000000003E-4</v>
      </c>
      <c r="GB26" s="1">
        <v>1.3186300000000001E-3</v>
      </c>
      <c r="GC26" s="1">
        <v>3.5495400000000001E-9</v>
      </c>
      <c r="GD26" s="1">
        <v>2.3028299999999999E-4</v>
      </c>
      <c r="GE26" s="1">
        <v>1.00973E-2</v>
      </c>
      <c r="GF26" s="1">
        <v>0</v>
      </c>
      <c r="GG26" s="1">
        <v>2.8612100000000002E-4</v>
      </c>
      <c r="GH26" s="1">
        <v>5.0380900000000003E-3</v>
      </c>
      <c r="GI26" s="1">
        <v>1.0365000000000001E-3</v>
      </c>
      <c r="GJ26" s="1">
        <v>1.2264299999999999E-3</v>
      </c>
      <c r="GK26" s="1">
        <v>5.6560899999999999E-3</v>
      </c>
      <c r="GL26" s="1">
        <v>1.1555199999999999E-3</v>
      </c>
      <c r="GM26" s="1">
        <v>1.1340899999999999E-3</v>
      </c>
      <c r="GN26" s="1">
        <v>9.1551299999999996E-4</v>
      </c>
      <c r="GO26" s="1">
        <v>1.2160499999999999E-2</v>
      </c>
      <c r="GP26" s="1">
        <v>2.1903599999999999E-2</v>
      </c>
      <c r="GQ26" s="1">
        <v>3.7153199999999997E-2</v>
      </c>
      <c r="GR26" s="1">
        <v>2.8733100000000001E-2</v>
      </c>
      <c r="GS26" s="1">
        <v>5.90666E-4</v>
      </c>
      <c r="GT26" s="1">
        <v>5.9817500000000003E-2</v>
      </c>
      <c r="GU26" s="1">
        <v>6.4610400000000004E-3</v>
      </c>
      <c r="GV26" s="1">
        <v>3.63607E-4</v>
      </c>
      <c r="GW26" s="1">
        <v>5.3005500000000002E-3</v>
      </c>
      <c r="GX26" s="1">
        <v>1.0000700000000001E-4</v>
      </c>
      <c r="GY26" s="1">
        <v>2.6188700000000001E-3</v>
      </c>
      <c r="GZ26" s="1">
        <v>1.0056499999999999</v>
      </c>
      <c r="HA26" s="1">
        <v>1.0005200000000001</v>
      </c>
      <c r="HB26" s="1">
        <v>1.0003200000000001</v>
      </c>
      <c r="HC26" s="1">
        <v>1.00193</v>
      </c>
      <c r="HD26" s="1">
        <v>0.99684899999999999</v>
      </c>
      <c r="HE26" s="1">
        <v>0.99194400000000005</v>
      </c>
      <c r="HF26" s="1">
        <v>0.99643199999999998</v>
      </c>
      <c r="HG26" s="1">
        <v>0.99334699999999998</v>
      </c>
      <c r="HH26" s="1">
        <v>0.98092800000000002</v>
      </c>
      <c r="HI26" s="1">
        <v>1.0004200000000001</v>
      </c>
      <c r="HJ26" s="1">
        <v>1.0000100000000001</v>
      </c>
      <c r="HK26" s="1">
        <v>0.99926599999999999</v>
      </c>
      <c r="HL26" s="1">
        <v>1.00024</v>
      </c>
      <c r="HM26" s="1">
        <v>0.99414899999999995</v>
      </c>
      <c r="HN26" s="1">
        <v>1.292</v>
      </c>
      <c r="HO26" s="1">
        <v>1.0086299999999999</v>
      </c>
      <c r="HP26" s="1">
        <v>0.99758800000000003</v>
      </c>
      <c r="HQ26" s="1">
        <v>1.10873</v>
      </c>
      <c r="HR26" s="1">
        <v>1.10883</v>
      </c>
      <c r="HS26" s="1">
        <v>1.0648599999999999</v>
      </c>
      <c r="HT26" s="1">
        <v>1.04748</v>
      </c>
      <c r="HU26" s="1">
        <v>1.0061599999999999</v>
      </c>
      <c r="HV26" s="1">
        <v>1.04037</v>
      </c>
      <c r="HW26" s="1">
        <v>1.02376</v>
      </c>
      <c r="HX26" s="1">
        <v>1.04125</v>
      </c>
      <c r="HY26" s="1">
        <v>1.0001100000000001</v>
      </c>
      <c r="HZ26" s="1">
        <v>1.1777500000000001</v>
      </c>
      <c r="IA26" s="1">
        <v>1.0044200000000001</v>
      </c>
    </row>
    <row r="27" spans="1:235" x14ac:dyDescent="0.2">
      <c r="A27">
        <v>88</v>
      </c>
      <c r="B27" t="s">
        <v>259</v>
      </c>
      <c r="C27" s="2">
        <v>3.0330399999999998E-6</v>
      </c>
      <c r="D27" s="2">
        <v>62.051099999999998</v>
      </c>
      <c r="E27" s="2">
        <v>23.154599999999999</v>
      </c>
      <c r="F27" s="2">
        <v>4.7131600000000003E-2</v>
      </c>
      <c r="G27" s="2">
        <v>4.8960000000000002E-3</v>
      </c>
      <c r="H27" s="2">
        <v>0.59304199999999996</v>
      </c>
      <c r="I27" s="2">
        <v>4.1054199999999999E-2</v>
      </c>
      <c r="J27" s="2">
        <v>4.4364000000000001E-3</v>
      </c>
      <c r="K27" s="2">
        <v>2.2465800000000001E-2</v>
      </c>
      <c r="L27" s="2">
        <v>5.4879699999999998</v>
      </c>
      <c r="M27" s="2">
        <v>7.6302399999999997</v>
      </c>
      <c r="N27" s="2">
        <v>0.69802399999999998</v>
      </c>
      <c r="O27" s="2">
        <v>1.1524899999999999E-6</v>
      </c>
      <c r="P27" s="2">
        <v>8.7492000000000004E-3</v>
      </c>
      <c r="Q27" s="2">
        <v>-4.8528000000000001E-7</v>
      </c>
      <c r="R27" s="2">
        <v>-1.9741899999999998E-3</v>
      </c>
      <c r="S27" s="2">
        <v>99.741699999999994</v>
      </c>
      <c r="T27" s="1"/>
      <c r="U27" s="3">
        <v>1.14509E-7</v>
      </c>
      <c r="V27" s="3">
        <v>2.7671899999999998</v>
      </c>
      <c r="W27" s="3">
        <v>1.21698</v>
      </c>
      <c r="X27" s="3">
        <v>1.5812599999999999E-3</v>
      </c>
      <c r="Y27" s="3">
        <v>1.72626E-4</v>
      </c>
      <c r="Z27" s="3">
        <v>2.2117899999999999E-2</v>
      </c>
      <c r="AA27" s="3">
        <v>1.55072E-3</v>
      </c>
      <c r="AB27" s="3">
        <v>2.94937E-4</v>
      </c>
      <c r="AC27" s="3">
        <v>8.0592499999999998E-4</v>
      </c>
      <c r="AD27" s="3">
        <v>0.26222600000000001</v>
      </c>
      <c r="AE27" s="3">
        <v>0.659744</v>
      </c>
      <c r="AF27" s="3">
        <v>3.9711700000000003E-2</v>
      </c>
      <c r="AG27" s="3">
        <v>1.62544E-7</v>
      </c>
      <c r="AH27" s="3">
        <v>6.6125099999999996E-4</v>
      </c>
      <c r="AI27" s="3">
        <v>4.9723800000000002</v>
      </c>
      <c r="AJ27" s="1"/>
      <c r="AK27" s="4">
        <v>0</v>
      </c>
      <c r="AL27" s="4">
        <v>4.1947599999999996E-3</v>
      </c>
      <c r="AM27" s="4">
        <v>6.9086900000000003E-3</v>
      </c>
      <c r="AN27" s="4">
        <v>0.35545900000000002</v>
      </c>
      <c r="AO27" s="4">
        <v>5.0049999999999999</v>
      </c>
      <c r="AP27" s="4">
        <v>5.1146799999999999E-2</v>
      </c>
      <c r="AQ27" s="4">
        <v>0.534667</v>
      </c>
      <c r="AR27" s="4">
        <v>1.7671600000000001</v>
      </c>
      <c r="AS27" s="4">
        <v>1.0783799999999999</v>
      </c>
      <c r="AT27" s="4">
        <v>9.3952099999999993E-3</v>
      </c>
      <c r="AU27" s="4">
        <v>1.8149599999999998E-2</v>
      </c>
      <c r="AV27" s="4">
        <v>1.6681700000000001E-2</v>
      </c>
      <c r="AW27" s="4">
        <v>0</v>
      </c>
      <c r="AX27" s="4">
        <v>0.50758999999999999</v>
      </c>
      <c r="AY27" s="4"/>
      <c r="AZ27" s="5">
        <v>140.43100000000001</v>
      </c>
      <c r="BA27" s="5">
        <v>664.16300000000001</v>
      </c>
      <c r="BB27" s="5">
        <v>520.13499999999999</v>
      </c>
      <c r="BC27" s="5">
        <v>256.13600000000002</v>
      </c>
      <c r="BD27" s="5">
        <v>148.643</v>
      </c>
      <c r="BE27" s="5">
        <v>176.309</v>
      </c>
      <c r="BF27" s="5">
        <v>161.95099999999999</v>
      </c>
      <c r="BG27" s="5">
        <v>156.90600000000001</v>
      </c>
      <c r="BH27" s="5">
        <v>284.44</v>
      </c>
      <c r="BI27" s="5">
        <v>228.03299999999999</v>
      </c>
      <c r="BJ27" s="5">
        <v>291.14600000000002</v>
      </c>
      <c r="BK27" s="5">
        <v>325.084</v>
      </c>
      <c r="BL27" s="5">
        <v>77.139200000000002</v>
      </c>
      <c r="BM27" s="5">
        <v>218.48500000000001</v>
      </c>
      <c r="BN27" s="4"/>
      <c r="BO27" s="4">
        <v>3.7983299999999998E-2</v>
      </c>
      <c r="BP27" s="4">
        <v>7.1831300000000001E-2</v>
      </c>
      <c r="BQ27" s="4">
        <v>5.6626599999999999E-2</v>
      </c>
      <c r="BR27" s="4">
        <v>4.8230599999999998E-2</v>
      </c>
      <c r="BS27" s="4">
        <v>7.2775300000000001E-2</v>
      </c>
      <c r="BT27" s="4">
        <v>5.3567499999999997E-2</v>
      </c>
      <c r="BU27" s="4">
        <v>6.0388600000000001E-2</v>
      </c>
      <c r="BV27" s="4">
        <v>2.32033E-2</v>
      </c>
      <c r="BW27" s="4">
        <v>7.0923200000000006E-2</v>
      </c>
      <c r="BX27" s="4">
        <v>3.1714600000000003E-2</v>
      </c>
      <c r="BY27" s="4">
        <v>7.0971900000000004E-2</v>
      </c>
      <c r="BZ27" s="4">
        <v>1.5296199999999999E-2</v>
      </c>
      <c r="CA27" s="4">
        <v>0.210644</v>
      </c>
      <c r="CB27" s="4">
        <v>9.8616799999999994E-3</v>
      </c>
      <c r="CD27" s="1">
        <v>-60.1</v>
      </c>
      <c r="CE27" s="1">
        <v>573734</v>
      </c>
      <c r="CF27" s="1">
        <v>212683</v>
      </c>
      <c r="CG27" s="1">
        <v>250.3</v>
      </c>
      <c r="CH27" s="1">
        <v>10</v>
      </c>
      <c r="CI27" s="1">
        <v>1951.9</v>
      </c>
      <c r="CJ27" s="1">
        <v>110.1</v>
      </c>
      <c r="CK27" s="1">
        <v>30</v>
      </c>
      <c r="CL27" s="1">
        <v>90.1</v>
      </c>
      <c r="CM27" s="1">
        <v>39459.5</v>
      </c>
      <c r="CN27" s="1">
        <v>31301.3</v>
      </c>
      <c r="CO27" s="1">
        <v>14834.8</v>
      </c>
      <c r="CP27" s="1">
        <v>-20</v>
      </c>
      <c r="CQ27" s="1">
        <v>150.1</v>
      </c>
      <c r="CR27" s="1">
        <v>328.35300000000001</v>
      </c>
      <c r="CS27" s="1">
        <v>2448.17</v>
      </c>
      <c r="CT27" s="1">
        <v>1501.5</v>
      </c>
      <c r="CU27" s="1">
        <v>1456.45</v>
      </c>
      <c r="CV27" s="1">
        <v>245.25</v>
      </c>
      <c r="CW27" s="1">
        <v>517.56100000000004</v>
      </c>
      <c r="CX27" s="1">
        <v>291.13299999999998</v>
      </c>
      <c r="CY27" s="1">
        <v>546.553</v>
      </c>
      <c r="CZ27" s="1">
        <v>898.05700000000002</v>
      </c>
      <c r="DA27" s="1">
        <v>865.78700000000003</v>
      </c>
      <c r="DB27" s="1">
        <v>470.45</v>
      </c>
      <c r="DC27" s="1">
        <v>1759.57</v>
      </c>
      <c r="DD27" s="1">
        <v>132.1</v>
      </c>
      <c r="DE27" s="1">
        <v>794.8</v>
      </c>
      <c r="DF27" s="1">
        <v>-2.1983199999999999E-4</v>
      </c>
      <c r="DG27" s="1">
        <v>0.92056300000000002</v>
      </c>
      <c r="DH27" s="1">
        <v>1.20509</v>
      </c>
      <c r="DI27" s="1">
        <v>4.2246599999999998E-4</v>
      </c>
      <c r="DJ27" s="1">
        <v>4.3312500000000002E-5</v>
      </c>
      <c r="DK27" s="1">
        <v>7.6893400000000002E-3</v>
      </c>
      <c r="DL27" s="1">
        <v>8.4689100000000001E-4</v>
      </c>
      <c r="DM27" s="1">
        <v>8.68948E-5</v>
      </c>
      <c r="DN27" s="1">
        <v>2.9165199999999999E-4</v>
      </c>
      <c r="DO27" s="1">
        <v>0.274453</v>
      </c>
      <c r="DP27" s="1">
        <v>0.629803</v>
      </c>
      <c r="DQ27" s="1">
        <v>4.6376899999999999E-2</v>
      </c>
      <c r="DR27" s="1">
        <v>-9.0748300000000007E-3</v>
      </c>
      <c r="DS27" s="1">
        <v>1.13182E-3</v>
      </c>
      <c r="DT27" s="1">
        <v>9.9999999999999995E-7</v>
      </c>
      <c r="DU27" s="1">
        <v>27.7089</v>
      </c>
      <c r="DV27" s="1">
        <v>11.849600000000001</v>
      </c>
      <c r="DW27" s="1">
        <v>2.51621E-2</v>
      </c>
      <c r="DX27" s="1">
        <v>2.9634399999999999E-3</v>
      </c>
      <c r="DY27" s="1">
        <v>0.42096800000000001</v>
      </c>
      <c r="DZ27" s="1">
        <v>2.9615800000000001E-2</v>
      </c>
      <c r="EA27" s="1">
        <v>2.5781699999999999E-3</v>
      </c>
      <c r="EB27" s="1">
        <v>1.63442E-2</v>
      </c>
      <c r="EC27" s="1">
        <v>3.8643000000000001</v>
      </c>
      <c r="ED27" s="1">
        <v>5.4899899999999997</v>
      </c>
      <c r="EE27" s="1">
        <v>0.57460900000000004</v>
      </c>
      <c r="EF27" s="1">
        <v>9.9999999999999995E-7</v>
      </c>
      <c r="EG27" s="1">
        <v>8.5791700000000005E-3</v>
      </c>
      <c r="EH27" s="1">
        <v>1.0229900000000001</v>
      </c>
      <c r="EI27" s="1">
        <v>1.0087299999999999</v>
      </c>
      <c r="EJ27" s="1">
        <v>1.0086900000000001</v>
      </c>
      <c r="EK27" s="1">
        <v>1.09019</v>
      </c>
      <c r="EL27" s="1">
        <v>1.1225700000000001</v>
      </c>
      <c r="EM27" s="1">
        <v>1.1045</v>
      </c>
      <c r="EN27" s="1">
        <v>1.0778799999999999</v>
      </c>
      <c r="EO27" s="1">
        <v>1.0053399999999999</v>
      </c>
      <c r="EP27" s="1">
        <v>1.1063000000000001</v>
      </c>
      <c r="EQ27" s="1">
        <v>1.0075099999999999</v>
      </c>
      <c r="ER27" s="1">
        <v>0.99571699999999996</v>
      </c>
      <c r="ES27" s="1">
        <v>1.0090699999999999</v>
      </c>
      <c r="ET27" s="1">
        <v>1.0069300000000001</v>
      </c>
      <c r="EU27" s="1">
        <v>1.00515</v>
      </c>
      <c r="EV27" s="1">
        <v>0.65012199999999998</v>
      </c>
      <c r="EW27" s="1">
        <v>0.70880799999999999</v>
      </c>
      <c r="EX27" s="1">
        <v>0.69336600000000004</v>
      </c>
      <c r="EY27" s="1">
        <v>0.94895099999999999</v>
      </c>
      <c r="EZ27" s="1">
        <v>0.97084400000000004</v>
      </c>
      <c r="FA27" s="1">
        <v>0.98302599999999996</v>
      </c>
      <c r="FB27" s="1">
        <v>0.97781300000000004</v>
      </c>
      <c r="FC27" s="1">
        <v>0.57173799999999997</v>
      </c>
      <c r="FD27" s="1">
        <v>0.98966399999999999</v>
      </c>
      <c r="FE27" s="1">
        <v>0.91985499999999998</v>
      </c>
      <c r="FF27" s="1">
        <v>0.46740799999999999</v>
      </c>
      <c r="FG27" s="1">
        <v>0.89341000000000004</v>
      </c>
      <c r="FH27" s="1">
        <v>0.17063600000000001</v>
      </c>
      <c r="FI27" s="1">
        <v>0.80435299999999998</v>
      </c>
      <c r="FJ27" s="1">
        <v>1.2851399999999999</v>
      </c>
      <c r="FK27" s="1">
        <v>1.03627</v>
      </c>
      <c r="FL27" s="1">
        <v>1.0230999999999999</v>
      </c>
      <c r="FM27" s="1">
        <v>1.02871</v>
      </c>
      <c r="FN27" s="1">
        <v>1.01186</v>
      </c>
      <c r="FO27" s="1">
        <v>1.00258</v>
      </c>
      <c r="FP27" s="1">
        <v>1.00193</v>
      </c>
      <c r="FQ27" s="1">
        <v>1.0387299999999999</v>
      </c>
      <c r="FR27" s="1">
        <v>1.0002200000000001</v>
      </c>
      <c r="FS27" s="1">
        <v>1.0078499999999999</v>
      </c>
      <c r="FT27" s="1">
        <v>1.03545</v>
      </c>
      <c r="FU27" s="1">
        <v>1.0041899999999999</v>
      </c>
      <c r="FV27" s="1">
        <v>1.14452</v>
      </c>
      <c r="FW27" s="1">
        <v>1.01692</v>
      </c>
      <c r="FX27" s="1">
        <v>6.5914599999999999E-4</v>
      </c>
      <c r="FY27" s="1">
        <v>4.36866E-4</v>
      </c>
      <c r="FZ27" s="1">
        <v>1.14877E-2</v>
      </c>
      <c r="GA27" s="1">
        <v>5.0493499999999998E-4</v>
      </c>
      <c r="GB27" s="1">
        <v>1.2584E-3</v>
      </c>
      <c r="GC27" s="1">
        <v>6.4481999999999997E-5</v>
      </c>
      <c r="GD27" s="1">
        <v>2.5480499999999998E-4</v>
      </c>
      <c r="GE27" s="1">
        <v>9.8019999999999999E-3</v>
      </c>
      <c r="GF27" s="1">
        <v>0</v>
      </c>
      <c r="GG27" s="1">
        <v>2.1893300000000001E-4</v>
      </c>
      <c r="GH27" s="1">
        <v>5.0042999999999997E-3</v>
      </c>
      <c r="GI27" s="1">
        <v>5.0755599999999998E-3</v>
      </c>
      <c r="GJ27" s="1">
        <v>1.4406899999999999E-3</v>
      </c>
      <c r="GK27" s="1">
        <v>2.1162899999999998E-3</v>
      </c>
      <c r="GL27" s="1">
        <v>1.10837E-3</v>
      </c>
      <c r="GM27" s="1">
        <v>1.0428E-3</v>
      </c>
      <c r="GN27" s="1">
        <v>8.5432800000000001E-4</v>
      </c>
      <c r="GO27" s="1">
        <v>1.30787E-2</v>
      </c>
      <c r="GP27" s="1">
        <v>2.3688799999999999E-2</v>
      </c>
      <c r="GQ27" s="1">
        <v>4.0304199999999998E-2</v>
      </c>
      <c r="GR27" s="1">
        <v>3.1125199999999999E-2</v>
      </c>
      <c r="GS27" s="1">
        <v>5.4980999999999997E-4</v>
      </c>
      <c r="GT27" s="1">
        <v>6.5043299999999998E-2</v>
      </c>
      <c r="GU27" s="1">
        <v>7.3828000000000001E-3</v>
      </c>
      <c r="GV27" s="1">
        <v>3.5529000000000002E-4</v>
      </c>
      <c r="GW27" s="1">
        <v>5.3568799999999996E-3</v>
      </c>
      <c r="GX27" s="1">
        <v>9.8982700000000004E-5</v>
      </c>
      <c r="GY27" s="1">
        <v>2.5578799999999998E-3</v>
      </c>
      <c r="GZ27" s="1">
        <v>1.00684</v>
      </c>
      <c r="HA27" s="1">
        <v>1.00139</v>
      </c>
      <c r="HB27" s="1">
        <v>1.0021199999999999</v>
      </c>
      <c r="HC27" s="1">
        <v>1.0010300000000001</v>
      </c>
      <c r="HD27" s="1">
        <v>0.99517100000000003</v>
      </c>
      <c r="HE27" s="1">
        <v>0.98887899999999995</v>
      </c>
      <c r="HF27" s="1">
        <v>0.99409700000000001</v>
      </c>
      <c r="HG27" s="1">
        <v>0.99367799999999995</v>
      </c>
      <c r="HH27" s="1">
        <v>0.97611499999999995</v>
      </c>
      <c r="HI27" s="1">
        <v>0.99957200000000002</v>
      </c>
      <c r="HJ27" s="1">
        <v>1.0000500000000001</v>
      </c>
      <c r="HK27" s="1">
        <v>0.99521599999999999</v>
      </c>
      <c r="HL27" s="1">
        <v>1.0000199999999999</v>
      </c>
      <c r="HM27" s="1">
        <v>0.99771200000000004</v>
      </c>
      <c r="HN27" s="1">
        <v>1.31237</v>
      </c>
      <c r="HO27" s="1">
        <v>1.0437700000000001</v>
      </c>
      <c r="HP27" s="1">
        <v>1.0194099999999999</v>
      </c>
      <c r="HQ27" s="1">
        <v>1.10646</v>
      </c>
      <c r="HR27" s="1">
        <v>1.10823</v>
      </c>
      <c r="HS27" s="1">
        <v>1.0643800000000001</v>
      </c>
      <c r="HT27" s="1">
        <v>1.0470900000000001</v>
      </c>
      <c r="HU27" s="1">
        <v>1.0335799999999999</v>
      </c>
      <c r="HV27" s="1">
        <v>1.0389699999999999</v>
      </c>
      <c r="HW27" s="1">
        <v>1.00776</v>
      </c>
      <c r="HX27" s="1">
        <v>1.02552</v>
      </c>
      <c r="HY27" s="1">
        <v>1.0028300000000001</v>
      </c>
      <c r="HZ27" s="1">
        <v>1.15069</v>
      </c>
      <c r="IA27" s="1">
        <v>1.0174000000000001</v>
      </c>
    </row>
    <row r="28" spans="1:235" x14ac:dyDescent="0.2">
      <c r="A28">
        <v>89</v>
      </c>
      <c r="B28" t="s">
        <v>260</v>
      </c>
      <c r="C28" s="2">
        <v>3.04262E-6</v>
      </c>
      <c r="D28" s="2">
        <v>64.689899999999994</v>
      </c>
      <c r="E28" s="2">
        <v>20.740600000000001</v>
      </c>
      <c r="F28" s="2">
        <v>3.0147500000000001E-2</v>
      </c>
      <c r="G28" s="2">
        <v>1.6513800000000001E-6</v>
      </c>
      <c r="H28" s="2">
        <v>0.614255</v>
      </c>
      <c r="I28" s="2">
        <v>1.8674E-2</v>
      </c>
      <c r="J28" s="2">
        <v>0.10404099999999999</v>
      </c>
      <c r="K28" s="2">
        <v>2.4942499999999999E-2</v>
      </c>
      <c r="L28" s="2">
        <v>3.8520799999999999</v>
      </c>
      <c r="M28" s="2">
        <v>8.2217800000000008</v>
      </c>
      <c r="N28" s="2">
        <v>1.2946599999999999</v>
      </c>
      <c r="O28" s="2">
        <v>0.23438500000000001</v>
      </c>
      <c r="P28" s="2">
        <v>8.7742299999999992E-3</v>
      </c>
      <c r="Q28" s="2">
        <v>-9.8693100000000006E-2</v>
      </c>
      <c r="R28" s="2">
        <v>-1.9798400000000001E-3</v>
      </c>
      <c r="S28" s="2">
        <v>99.733599999999996</v>
      </c>
      <c r="T28" s="1"/>
      <c r="U28" s="3">
        <v>1.1466E-7</v>
      </c>
      <c r="V28" s="3">
        <v>2.8795899999999999</v>
      </c>
      <c r="W28" s="3">
        <v>1.0881099999999999</v>
      </c>
      <c r="X28" s="3">
        <v>1.0095900000000001E-3</v>
      </c>
      <c r="Y28" s="3">
        <v>5.8118499999999999E-8</v>
      </c>
      <c r="Z28" s="3">
        <v>2.2867100000000001E-2</v>
      </c>
      <c r="AA28" s="3">
        <v>7.0407E-4</v>
      </c>
      <c r="AB28" s="3">
        <v>6.9041299999999996E-3</v>
      </c>
      <c r="AC28" s="3">
        <v>8.9313200000000004E-4</v>
      </c>
      <c r="AD28" s="3">
        <v>0.183723</v>
      </c>
      <c r="AE28" s="3">
        <v>0.70958900000000003</v>
      </c>
      <c r="AF28" s="3">
        <v>7.3520199999999994E-2</v>
      </c>
      <c r="AG28" s="3">
        <v>3.2996499999999998E-2</v>
      </c>
      <c r="AH28" s="3">
        <v>6.61928E-4</v>
      </c>
      <c r="AI28" s="3">
        <v>4.9668999999999999</v>
      </c>
      <c r="AJ28" s="1"/>
      <c r="AK28" s="4">
        <v>0</v>
      </c>
      <c r="AL28" s="4">
        <v>4.0913900000000003E-3</v>
      </c>
      <c r="AM28" s="4">
        <v>7.31068E-3</v>
      </c>
      <c r="AN28" s="4">
        <v>0.55457800000000002</v>
      </c>
      <c r="AO28" s="4">
        <v>0</v>
      </c>
      <c r="AP28" s="4">
        <v>4.9981400000000002E-2</v>
      </c>
      <c r="AQ28" s="4">
        <v>1.1808700000000001</v>
      </c>
      <c r="AR28" s="4">
        <v>9.2680499999999999E-2</v>
      </c>
      <c r="AS28" s="4">
        <v>1.0192399999999999</v>
      </c>
      <c r="AT28" s="4">
        <v>1.1370699999999999E-2</v>
      </c>
      <c r="AU28" s="4">
        <v>1.7448399999999999E-2</v>
      </c>
      <c r="AV28" s="4">
        <v>1.1795999999999999E-2</v>
      </c>
      <c r="AW28" s="4">
        <v>0.487429</v>
      </c>
      <c r="AX28" s="4">
        <v>0.49193199999999998</v>
      </c>
      <c r="AY28" s="4"/>
      <c r="AZ28" s="5">
        <v>137.99700000000001</v>
      </c>
      <c r="BA28" s="5">
        <v>664.65099999999995</v>
      </c>
      <c r="BB28" s="5">
        <v>495.34800000000001</v>
      </c>
      <c r="BC28" s="5">
        <v>259.673</v>
      </c>
      <c r="BD28" s="5">
        <v>158.92400000000001</v>
      </c>
      <c r="BE28" s="5">
        <v>176.744</v>
      </c>
      <c r="BF28" s="5">
        <v>171.00899999999999</v>
      </c>
      <c r="BG28" s="5">
        <v>148.96899999999999</v>
      </c>
      <c r="BH28" s="5">
        <v>298.62</v>
      </c>
      <c r="BI28" s="5">
        <v>241.78700000000001</v>
      </c>
      <c r="BJ28" s="5">
        <v>294.28500000000003</v>
      </c>
      <c r="BK28" s="5">
        <v>344.58699999999999</v>
      </c>
      <c r="BL28" s="5">
        <v>65.105599999999995</v>
      </c>
      <c r="BM28" s="5">
        <v>211.245</v>
      </c>
      <c r="BN28" s="4"/>
      <c r="BO28" s="4">
        <v>3.7442599999999999E-2</v>
      </c>
      <c r="BP28" s="4">
        <v>7.1321099999999998E-2</v>
      </c>
      <c r="BQ28" s="4">
        <v>5.4079299999999997E-2</v>
      </c>
      <c r="BR28" s="4">
        <v>4.8867000000000001E-2</v>
      </c>
      <c r="BS28" s="4">
        <v>7.7773400000000006E-2</v>
      </c>
      <c r="BT28" s="4">
        <v>5.3676300000000003E-2</v>
      </c>
      <c r="BU28" s="4">
        <v>6.3740699999999997E-2</v>
      </c>
      <c r="BV28" s="4">
        <v>2.2113000000000001E-2</v>
      </c>
      <c r="BW28" s="4">
        <v>7.4408699999999994E-2</v>
      </c>
      <c r="BX28" s="4">
        <v>3.3714099999999997E-2</v>
      </c>
      <c r="BY28" s="4">
        <v>7.1554599999999996E-2</v>
      </c>
      <c r="BZ28" s="4">
        <v>1.62606E-2</v>
      </c>
      <c r="CA28" s="4">
        <v>0.17633399999999999</v>
      </c>
      <c r="CB28" s="4">
        <v>9.5558199999999996E-3</v>
      </c>
      <c r="CD28" s="1">
        <v>-50.1</v>
      </c>
      <c r="CE28" s="1">
        <v>602854</v>
      </c>
      <c r="CF28" s="1">
        <v>189977</v>
      </c>
      <c r="CG28" s="1">
        <v>160.19999999999999</v>
      </c>
      <c r="CH28" s="1">
        <v>-20</v>
      </c>
      <c r="CI28" s="1">
        <v>2022.6</v>
      </c>
      <c r="CJ28" s="1">
        <v>50.1</v>
      </c>
      <c r="CK28" s="1">
        <v>700.9</v>
      </c>
      <c r="CL28" s="1">
        <v>100.1</v>
      </c>
      <c r="CM28" s="1">
        <v>27625.9</v>
      </c>
      <c r="CN28" s="1">
        <v>33814</v>
      </c>
      <c r="CO28" s="1">
        <v>27435.7</v>
      </c>
      <c r="CP28" s="1">
        <v>50.1</v>
      </c>
      <c r="CQ28" s="1">
        <v>150.19999999999999</v>
      </c>
      <c r="CR28" s="1">
        <v>317.06700000000001</v>
      </c>
      <c r="CS28" s="1">
        <v>2451.77</v>
      </c>
      <c r="CT28" s="1">
        <v>1361.8</v>
      </c>
      <c r="CU28" s="1">
        <v>1496.95</v>
      </c>
      <c r="CV28" s="1">
        <v>280.35000000000002</v>
      </c>
      <c r="CW28" s="1">
        <v>520.11800000000005</v>
      </c>
      <c r="CX28" s="1">
        <v>324.608</v>
      </c>
      <c r="CY28" s="1">
        <v>492.66</v>
      </c>
      <c r="CZ28" s="1">
        <v>989.82899999999995</v>
      </c>
      <c r="DA28" s="1">
        <v>973.37400000000002</v>
      </c>
      <c r="DB28" s="1">
        <v>480.65</v>
      </c>
      <c r="DC28" s="1">
        <v>1977.02</v>
      </c>
      <c r="DD28" s="1">
        <v>94.1</v>
      </c>
      <c r="DE28" s="1">
        <v>743</v>
      </c>
      <c r="DF28" s="1">
        <v>-1.8325500000000001E-4</v>
      </c>
      <c r="DG28" s="1">
        <v>0.96728599999999998</v>
      </c>
      <c r="DH28" s="1">
        <v>1.07643</v>
      </c>
      <c r="DI28" s="1">
        <v>2.70392E-4</v>
      </c>
      <c r="DJ28" s="1">
        <v>-8.6625099999999998E-5</v>
      </c>
      <c r="DK28" s="1">
        <v>7.9678500000000003E-3</v>
      </c>
      <c r="DL28" s="1">
        <v>3.8537000000000001E-4</v>
      </c>
      <c r="DM28" s="1">
        <v>2.0301500000000001E-3</v>
      </c>
      <c r="DN28" s="1">
        <v>3.2402199999999998E-4</v>
      </c>
      <c r="DO28" s="1">
        <v>0.19214700000000001</v>
      </c>
      <c r="DP28" s="1">
        <v>0.68035999999999996</v>
      </c>
      <c r="DQ28" s="1">
        <v>8.5769999999999999E-2</v>
      </c>
      <c r="DR28" s="1">
        <v>2.27324E-2</v>
      </c>
      <c r="DS28" s="1">
        <v>1.1325700000000001E-3</v>
      </c>
      <c r="DT28" s="1">
        <v>9.9999999999999995E-7</v>
      </c>
      <c r="DU28" s="1">
        <v>29.115300000000001</v>
      </c>
      <c r="DV28" s="1">
        <v>10.5846</v>
      </c>
      <c r="DW28" s="1">
        <v>1.6104500000000001E-2</v>
      </c>
      <c r="DX28" s="1">
        <v>9.9999999999999995E-7</v>
      </c>
      <c r="DY28" s="1">
        <v>0.43621599999999999</v>
      </c>
      <c r="DZ28" s="1">
        <v>1.3476399999999999E-2</v>
      </c>
      <c r="EA28" s="1">
        <v>6.0234599999999999E-2</v>
      </c>
      <c r="EB28" s="1">
        <v>1.8158199999999999E-2</v>
      </c>
      <c r="EC28" s="1">
        <v>2.7054299999999998</v>
      </c>
      <c r="ED28" s="1">
        <v>5.9306999999999999</v>
      </c>
      <c r="EE28" s="1">
        <v>1.0626899999999999</v>
      </c>
      <c r="EF28" s="1">
        <v>0.20504700000000001</v>
      </c>
      <c r="EG28" s="1">
        <v>8.5848799999999996E-3</v>
      </c>
      <c r="EH28" s="1">
        <v>1.0236000000000001</v>
      </c>
      <c r="EI28" s="1">
        <v>1.00932</v>
      </c>
      <c r="EJ28" s="1">
        <v>1.00928</v>
      </c>
      <c r="EK28" s="1">
        <v>1.0908800000000001</v>
      </c>
      <c r="EL28" s="1">
        <v>1.1233</v>
      </c>
      <c r="EM28" s="1">
        <v>1.1052500000000001</v>
      </c>
      <c r="EN28" s="1">
        <v>1.0785899999999999</v>
      </c>
      <c r="EO28" s="1">
        <v>1.00593</v>
      </c>
      <c r="EP28" s="1">
        <v>1.1070800000000001</v>
      </c>
      <c r="EQ28" s="1">
        <v>1.00813</v>
      </c>
      <c r="ER28" s="1">
        <v>0.99630099999999999</v>
      </c>
      <c r="ES28" s="1">
        <v>1.00969</v>
      </c>
      <c r="ET28" s="1">
        <v>1.00753</v>
      </c>
      <c r="EU28" s="1">
        <v>1.0057499999999999</v>
      </c>
      <c r="EV28" s="1">
        <v>0.64851099999999995</v>
      </c>
      <c r="EW28" s="1">
        <v>0.71484599999999998</v>
      </c>
      <c r="EX28" s="1">
        <v>0.691415</v>
      </c>
      <c r="EY28" s="1">
        <v>0.94993499999999997</v>
      </c>
      <c r="EZ28" s="1">
        <v>0.97146600000000005</v>
      </c>
      <c r="FA28" s="1">
        <v>0.98341299999999998</v>
      </c>
      <c r="FB28" s="1">
        <v>0.978302</v>
      </c>
      <c r="FC28" s="1">
        <v>0.56997100000000001</v>
      </c>
      <c r="FD28" s="1">
        <v>0.98990199999999995</v>
      </c>
      <c r="FE28" s="1">
        <v>0.91813299999999998</v>
      </c>
      <c r="FF28" s="1">
        <v>0.468887</v>
      </c>
      <c r="FG28" s="1">
        <v>0.89276800000000001</v>
      </c>
      <c r="FH28" s="1">
        <v>0.17213600000000001</v>
      </c>
      <c r="FI28" s="1">
        <v>0.80327199999999999</v>
      </c>
      <c r="FJ28" s="1">
        <v>1.28833</v>
      </c>
      <c r="FK28" s="1">
        <v>1.0275099999999999</v>
      </c>
      <c r="FL28" s="1">
        <v>1.0259799999999999</v>
      </c>
      <c r="FM28" s="1">
        <v>1.0276400000000001</v>
      </c>
      <c r="FN28" s="1">
        <v>1.0112099999999999</v>
      </c>
      <c r="FO28" s="1">
        <v>1.0021800000000001</v>
      </c>
      <c r="FP28" s="1">
        <v>1.00143</v>
      </c>
      <c r="FQ28" s="1">
        <v>1.0419499999999999</v>
      </c>
      <c r="FR28" s="1">
        <v>0.999977</v>
      </c>
      <c r="FS28" s="1">
        <v>1.0097400000000001</v>
      </c>
      <c r="FT28" s="1">
        <v>1.0321899999999999</v>
      </c>
      <c r="FU28" s="1">
        <v>1.00491</v>
      </c>
      <c r="FV28" s="1">
        <v>1.1345499999999999</v>
      </c>
      <c r="FW28" s="1">
        <v>1.0182899999999999</v>
      </c>
      <c r="FX28" s="1">
        <v>5.9365199999999996E-4</v>
      </c>
      <c r="FY28" s="1">
        <v>3.97847E-4</v>
      </c>
      <c r="FZ28" s="1">
        <v>1.2107700000000001E-2</v>
      </c>
      <c r="GA28" s="1">
        <v>5.0283100000000002E-4</v>
      </c>
      <c r="GB28" s="1">
        <v>1.3256800000000001E-3</v>
      </c>
      <c r="GC28" s="1">
        <v>7.3186400000000001E-5</v>
      </c>
      <c r="GD28" s="1">
        <v>2.7282400000000002E-4</v>
      </c>
      <c r="GE28" s="1">
        <v>9.7100999999999993E-3</v>
      </c>
      <c r="GF28" s="1">
        <v>0</v>
      </c>
      <c r="GG28" s="1">
        <v>2.0208199999999999E-4</v>
      </c>
      <c r="GH28" s="1">
        <v>4.9806399999999997E-3</v>
      </c>
      <c r="GI28" s="1">
        <v>3.5428299999999999E-3</v>
      </c>
      <c r="GJ28" s="1">
        <v>1.4713300000000001E-3</v>
      </c>
      <c r="GK28" s="1">
        <v>1.89258E-3</v>
      </c>
      <c r="GL28" s="1">
        <v>1.09756E-3</v>
      </c>
      <c r="GM28" s="1">
        <v>1.05255E-3</v>
      </c>
      <c r="GN28" s="1">
        <v>8.4816399999999999E-4</v>
      </c>
      <c r="GO28" s="1">
        <v>1.3288700000000001E-2</v>
      </c>
      <c r="GP28" s="1">
        <v>2.4104400000000002E-2</v>
      </c>
      <c r="GQ28" s="1">
        <v>4.1041500000000002E-2</v>
      </c>
      <c r="GR28" s="1">
        <v>3.1685699999999997E-2</v>
      </c>
      <c r="GS28" s="1">
        <v>5.4531499999999999E-4</v>
      </c>
      <c r="GT28" s="1">
        <v>6.6249000000000002E-2</v>
      </c>
      <c r="GU28" s="1">
        <v>7.3155800000000003E-3</v>
      </c>
      <c r="GV28" s="1">
        <v>3.54617E-4</v>
      </c>
      <c r="GW28" s="1">
        <v>5.3299300000000001E-3</v>
      </c>
      <c r="GX28" s="1">
        <v>9.9164699999999996E-5</v>
      </c>
      <c r="GY28" s="1">
        <v>2.5366500000000001E-3</v>
      </c>
      <c r="GZ28" s="1">
        <v>1.00692</v>
      </c>
      <c r="HA28" s="1">
        <v>1.00142</v>
      </c>
      <c r="HB28" s="1">
        <v>1.0015099999999999</v>
      </c>
      <c r="HC28" s="1">
        <v>1.0008300000000001</v>
      </c>
      <c r="HD28" s="1">
        <v>0.994703</v>
      </c>
      <c r="HE28" s="1">
        <v>0.98816999999999999</v>
      </c>
      <c r="HF28" s="1">
        <v>0.99353999999999998</v>
      </c>
      <c r="HG28" s="1">
        <v>0.99377300000000002</v>
      </c>
      <c r="HH28" s="1">
        <v>0.97501099999999996</v>
      </c>
      <c r="HI28" s="1">
        <v>0.99965599999999999</v>
      </c>
      <c r="HJ28" s="1">
        <v>1.00007</v>
      </c>
      <c r="HK28" s="1">
        <v>0.99675499999999995</v>
      </c>
      <c r="HL28" s="1">
        <v>0.99999300000000002</v>
      </c>
      <c r="HM28" s="1">
        <v>0.99795500000000004</v>
      </c>
      <c r="HN28" s="1">
        <v>1.3165100000000001</v>
      </c>
      <c r="HO28" s="1">
        <v>1.03559</v>
      </c>
      <c r="HP28" s="1">
        <v>1.0222599999999999</v>
      </c>
      <c r="HQ28" s="1">
        <v>1.10578</v>
      </c>
      <c r="HR28" s="1">
        <v>1.10772</v>
      </c>
      <c r="HS28" s="1">
        <v>1.06392</v>
      </c>
      <c r="HT28" s="1">
        <v>1.0466800000000001</v>
      </c>
      <c r="HU28" s="1">
        <v>1.03749</v>
      </c>
      <c r="HV28" s="1">
        <v>1.03827</v>
      </c>
      <c r="HW28" s="1">
        <v>1.0103599999999999</v>
      </c>
      <c r="HX28" s="1">
        <v>1.02291</v>
      </c>
      <c r="HY28" s="1">
        <v>1.0057199999999999</v>
      </c>
      <c r="HZ28" s="1">
        <v>1.1413</v>
      </c>
      <c r="IA28" s="1">
        <v>1.01963</v>
      </c>
    </row>
    <row r="29" spans="1:235" x14ac:dyDescent="0.2">
      <c r="A29">
        <v>90</v>
      </c>
      <c r="B29" t="s">
        <v>261</v>
      </c>
      <c r="C29" s="2">
        <v>8.1518400000000005E-3</v>
      </c>
      <c r="D29" s="2">
        <v>65.940899999999999</v>
      </c>
      <c r="E29" s="2">
        <v>21.431799999999999</v>
      </c>
      <c r="F29" s="2">
        <v>5.6466900000000002E-3</v>
      </c>
      <c r="G29" s="2">
        <v>2.9424700000000002E-2</v>
      </c>
      <c r="H29" s="2">
        <v>0.49582300000000001</v>
      </c>
      <c r="I29" s="2">
        <v>1.1184700000000001E-2</v>
      </c>
      <c r="J29" s="2">
        <v>3.41628E-2</v>
      </c>
      <c r="K29" s="2">
        <v>1.3732100000000001E-6</v>
      </c>
      <c r="L29" s="2">
        <v>3.8016299999999998</v>
      </c>
      <c r="M29" s="2">
        <v>8.5680300000000003</v>
      </c>
      <c r="N29" s="2">
        <v>1.0920799999999999</v>
      </c>
      <c r="O29" s="2">
        <v>1.1455300000000001E-6</v>
      </c>
      <c r="P29" s="2">
        <v>5.2694600000000001E-3</v>
      </c>
      <c r="Q29" s="2">
        <v>-4.8235199999999998E-7</v>
      </c>
      <c r="R29" s="2">
        <v>-1.1890099999999999E-3</v>
      </c>
      <c r="S29" s="2">
        <v>101.423</v>
      </c>
      <c r="T29" s="1"/>
      <c r="U29" s="3">
        <v>3.0106600000000001E-4</v>
      </c>
      <c r="V29" s="3">
        <v>2.8766600000000002</v>
      </c>
      <c r="W29" s="3">
        <v>1.10192</v>
      </c>
      <c r="X29" s="3">
        <v>1.85322E-4</v>
      </c>
      <c r="Y29" s="3">
        <v>1.0148900000000001E-3</v>
      </c>
      <c r="Z29" s="3">
        <v>1.8089600000000001E-2</v>
      </c>
      <c r="AA29" s="3">
        <v>4.1327900000000001E-4</v>
      </c>
      <c r="AB29" s="3">
        <v>2.2217500000000002E-3</v>
      </c>
      <c r="AC29" s="3">
        <v>4.8189399999999997E-8</v>
      </c>
      <c r="AD29" s="3">
        <v>0.17769599999999999</v>
      </c>
      <c r="AE29" s="3">
        <v>0.72470500000000004</v>
      </c>
      <c r="AF29" s="3">
        <v>6.0777900000000003E-2</v>
      </c>
      <c r="AG29" s="3">
        <v>1.5804700000000001E-7</v>
      </c>
      <c r="AH29" s="3">
        <v>3.8958999999999999E-4</v>
      </c>
      <c r="AI29" s="3">
        <v>4.9639800000000003</v>
      </c>
      <c r="AJ29" s="1"/>
      <c r="AK29" s="4">
        <v>1.42194</v>
      </c>
      <c r="AL29" s="4">
        <v>4.0529299999999997E-3</v>
      </c>
      <c r="AM29" s="4">
        <v>7.1842099999999999E-3</v>
      </c>
      <c r="AN29" s="4">
        <v>2.87086</v>
      </c>
      <c r="AO29" s="4">
        <v>0.74504599999999999</v>
      </c>
      <c r="AP29" s="4">
        <v>5.78691E-2</v>
      </c>
      <c r="AQ29" s="4">
        <v>2.1063200000000002</v>
      </c>
      <c r="AR29" s="4">
        <v>0.22343499999999999</v>
      </c>
      <c r="AS29" s="4">
        <v>0</v>
      </c>
      <c r="AT29" s="4">
        <v>1.13873E-2</v>
      </c>
      <c r="AU29" s="4">
        <v>1.7045399999999999E-2</v>
      </c>
      <c r="AV29" s="4">
        <v>1.29823E-2</v>
      </c>
      <c r="AW29" s="4">
        <v>0</v>
      </c>
      <c r="AX29" s="4">
        <v>0.81607399999999997</v>
      </c>
      <c r="AY29" s="4"/>
      <c r="AZ29" s="5">
        <v>124.405</v>
      </c>
      <c r="BA29" s="5">
        <v>632.49199999999996</v>
      </c>
      <c r="BB29" s="5">
        <v>478.69900000000001</v>
      </c>
      <c r="BC29" s="5">
        <v>257.06700000000001</v>
      </c>
      <c r="BD29" s="5">
        <v>123.846</v>
      </c>
      <c r="BE29" s="5">
        <v>176.87799999999999</v>
      </c>
      <c r="BF29" s="5">
        <v>185.97</v>
      </c>
      <c r="BG29" s="5">
        <v>136.541</v>
      </c>
      <c r="BH29" s="5">
        <v>286.97800000000001</v>
      </c>
      <c r="BI29" s="5">
        <v>220.345</v>
      </c>
      <c r="BJ29" s="5">
        <v>291.20699999999999</v>
      </c>
      <c r="BK29" s="5">
        <v>341.48899999999998</v>
      </c>
      <c r="BL29" s="5">
        <v>86.018000000000001</v>
      </c>
      <c r="BM29" s="5">
        <v>214.364</v>
      </c>
      <c r="BN29" s="4"/>
      <c r="BO29" s="4">
        <v>3.3804399999999998E-2</v>
      </c>
      <c r="BP29" s="4">
        <v>6.7949099999999998E-2</v>
      </c>
      <c r="BQ29" s="4">
        <v>5.2222600000000001E-2</v>
      </c>
      <c r="BR29" s="4">
        <v>4.83858E-2</v>
      </c>
      <c r="BS29" s="4">
        <v>6.0634399999999998E-2</v>
      </c>
      <c r="BT29" s="4">
        <v>5.3727799999999999E-2</v>
      </c>
      <c r="BU29" s="4">
        <v>6.9333900000000004E-2</v>
      </c>
      <c r="BV29" s="4">
        <v>2.0254600000000001E-2</v>
      </c>
      <c r="BW29" s="4">
        <v>7.14862E-2</v>
      </c>
      <c r="BX29" s="4">
        <v>3.0730899999999998E-2</v>
      </c>
      <c r="BY29" s="4">
        <v>7.0543099999999997E-2</v>
      </c>
      <c r="BZ29" s="4">
        <v>1.61286E-2</v>
      </c>
      <c r="CA29" s="4">
        <v>0.23347300000000001</v>
      </c>
      <c r="CB29" s="4">
        <v>9.7081200000000006E-3</v>
      </c>
      <c r="CD29" s="1">
        <v>30</v>
      </c>
      <c r="CE29" s="1">
        <v>613799</v>
      </c>
      <c r="CF29" s="1">
        <v>196455</v>
      </c>
      <c r="CG29" s="1">
        <v>30</v>
      </c>
      <c r="CH29" s="1">
        <v>60.1</v>
      </c>
      <c r="CI29" s="1">
        <v>1632.3</v>
      </c>
      <c r="CJ29" s="1">
        <v>30</v>
      </c>
      <c r="CK29" s="1">
        <v>230.3</v>
      </c>
      <c r="CL29" s="1">
        <v>-60.1</v>
      </c>
      <c r="CM29" s="1">
        <v>27258.2</v>
      </c>
      <c r="CN29" s="1">
        <v>35369.5</v>
      </c>
      <c r="CO29" s="1">
        <v>23122.400000000001</v>
      </c>
      <c r="CP29" s="1">
        <v>-10</v>
      </c>
      <c r="CQ29" s="1">
        <v>90.1</v>
      </c>
      <c r="CR29" s="1">
        <v>257.68700000000001</v>
      </c>
      <c r="CS29" s="1">
        <v>2220.2600000000002</v>
      </c>
      <c r="CT29" s="1">
        <v>1271.8</v>
      </c>
      <c r="CU29" s="1">
        <v>1467.05</v>
      </c>
      <c r="CV29" s="1">
        <v>170.25</v>
      </c>
      <c r="CW29" s="1">
        <v>520.90700000000004</v>
      </c>
      <c r="CX29" s="1">
        <v>383.892</v>
      </c>
      <c r="CY29" s="1">
        <v>413.887</v>
      </c>
      <c r="CZ29" s="1">
        <v>914.15700000000004</v>
      </c>
      <c r="DA29" s="1">
        <v>808.38699999999994</v>
      </c>
      <c r="DB29" s="1">
        <v>470.65</v>
      </c>
      <c r="DC29" s="1">
        <v>1941.63</v>
      </c>
      <c r="DD29" s="1">
        <v>164.26</v>
      </c>
      <c r="DE29" s="1">
        <v>765.1</v>
      </c>
      <c r="DF29" s="1">
        <v>1.09733E-4</v>
      </c>
      <c r="DG29" s="1">
        <v>0.98484899999999997</v>
      </c>
      <c r="DH29" s="1">
        <v>1.11314</v>
      </c>
      <c r="DI29" s="1">
        <v>5.0635199999999999E-5</v>
      </c>
      <c r="DJ29" s="1">
        <v>2.60308E-4</v>
      </c>
      <c r="DK29" s="1">
        <v>6.4302999999999999E-3</v>
      </c>
      <c r="DL29" s="1">
        <v>2.3075999999999999E-4</v>
      </c>
      <c r="DM29" s="1">
        <v>6.6706299999999997E-4</v>
      </c>
      <c r="DN29" s="1">
        <v>-1.94542E-4</v>
      </c>
      <c r="DO29" s="1">
        <v>0.18958900000000001</v>
      </c>
      <c r="DP29" s="1">
        <v>0.71165800000000001</v>
      </c>
      <c r="DQ29" s="1">
        <v>7.2285699999999994E-2</v>
      </c>
      <c r="DR29" s="1">
        <v>-4.5374100000000004E-3</v>
      </c>
      <c r="DS29" s="1">
        <v>6.79391E-4</v>
      </c>
      <c r="DT29" s="1">
        <v>2.6752999999999998E-3</v>
      </c>
      <c r="DU29" s="1">
        <v>29.643899999999999</v>
      </c>
      <c r="DV29" s="1">
        <v>10.945499999999999</v>
      </c>
      <c r="DW29" s="1">
        <v>3.0158300000000002E-3</v>
      </c>
      <c r="DX29" s="1">
        <v>1.7810300000000001E-2</v>
      </c>
      <c r="DY29" s="1">
        <v>0.35204000000000002</v>
      </c>
      <c r="DZ29" s="1">
        <v>8.0696899999999992E-3</v>
      </c>
      <c r="EA29" s="1">
        <v>1.9791699999999999E-2</v>
      </c>
      <c r="EB29" s="1">
        <v>9.9999999999999995E-7</v>
      </c>
      <c r="EC29" s="1">
        <v>2.6694200000000001</v>
      </c>
      <c r="ED29" s="1">
        <v>6.2035200000000001</v>
      </c>
      <c r="EE29" s="1">
        <v>0.89561999999999997</v>
      </c>
      <c r="EF29" s="1">
        <v>9.9999999999999995E-7</v>
      </c>
      <c r="EG29" s="1">
        <v>5.1497899999999996E-3</v>
      </c>
      <c r="EH29" s="1">
        <v>1.0241100000000001</v>
      </c>
      <c r="EI29" s="1">
        <v>1.0098199999999999</v>
      </c>
      <c r="EJ29" s="1">
        <v>1.0097799999999999</v>
      </c>
      <c r="EK29" s="1">
        <v>1.09145</v>
      </c>
      <c r="EL29" s="1">
        <v>1.1238999999999999</v>
      </c>
      <c r="EM29" s="1">
        <v>1.10585</v>
      </c>
      <c r="EN29" s="1">
        <v>1.07917</v>
      </c>
      <c r="EO29" s="1">
        <v>1.0064200000000001</v>
      </c>
      <c r="EP29" s="1">
        <v>1.1076999999999999</v>
      </c>
      <c r="EQ29" s="1">
        <v>1.00865</v>
      </c>
      <c r="ER29" s="1">
        <v>0.99678699999999998</v>
      </c>
      <c r="ES29" s="1">
        <v>1.0102</v>
      </c>
      <c r="ET29" s="1">
        <v>1.0080199999999999</v>
      </c>
      <c r="EU29" s="1">
        <v>1.0062500000000001</v>
      </c>
      <c r="EV29" s="1">
        <v>0.64791699999999997</v>
      </c>
      <c r="EW29" s="1">
        <v>0.71439399999999997</v>
      </c>
      <c r="EX29" s="1">
        <v>0.69226699999999997</v>
      </c>
      <c r="EY29" s="1">
        <v>0.95026100000000002</v>
      </c>
      <c r="EZ29" s="1">
        <v>0.97168399999999999</v>
      </c>
      <c r="FA29" s="1">
        <v>0.98353000000000002</v>
      </c>
      <c r="FB29" s="1">
        <v>0.97847300000000004</v>
      </c>
      <c r="FC29" s="1">
        <v>0.57059300000000002</v>
      </c>
      <c r="FD29" s="1">
        <v>0.99004199999999998</v>
      </c>
      <c r="FE29" s="1">
        <v>0.91842999999999997</v>
      </c>
      <c r="FF29" s="1">
        <v>0.47085100000000002</v>
      </c>
      <c r="FG29" s="1">
        <v>0.89254999999999995</v>
      </c>
      <c r="FH29" s="1">
        <v>0.17185</v>
      </c>
      <c r="FI29" s="1">
        <v>0.80287600000000003</v>
      </c>
      <c r="FJ29" s="1">
        <v>1.2895099999999999</v>
      </c>
      <c r="FK29" s="1">
        <v>1.02816</v>
      </c>
      <c r="FL29" s="1">
        <v>1.0247200000000001</v>
      </c>
      <c r="FM29" s="1">
        <v>1.02729</v>
      </c>
      <c r="FN29" s="1">
        <v>1.01098</v>
      </c>
      <c r="FO29" s="1">
        <v>1.00206</v>
      </c>
      <c r="FP29" s="1">
        <v>1.00125</v>
      </c>
      <c r="FQ29" s="1">
        <v>1.04081</v>
      </c>
      <c r="FR29" s="1">
        <v>0.99983500000000003</v>
      </c>
      <c r="FS29" s="1">
        <v>1.00942</v>
      </c>
      <c r="FT29" s="1">
        <v>1.0278799999999999</v>
      </c>
      <c r="FU29" s="1">
        <v>1.00515</v>
      </c>
      <c r="FV29" s="1">
        <v>1.1364399999999999</v>
      </c>
      <c r="FW29" s="1">
        <v>1.0187900000000001</v>
      </c>
      <c r="FX29" s="1">
        <v>5.4301299999999996E-4</v>
      </c>
      <c r="FY29" s="1">
        <v>3.65211E-4</v>
      </c>
      <c r="FZ29" s="1">
        <v>1.21155E-2</v>
      </c>
      <c r="GA29" s="1">
        <v>4.2659000000000002E-4</v>
      </c>
      <c r="GB29" s="1">
        <v>1.0367499999999999E-3</v>
      </c>
      <c r="GC29" s="1">
        <v>4.0035799999999999E-9</v>
      </c>
      <c r="GD29" s="1">
        <v>1.8253400000000001E-4</v>
      </c>
      <c r="GE29" s="1">
        <v>9.77746E-3</v>
      </c>
      <c r="GF29" s="1">
        <v>0</v>
      </c>
      <c r="GG29" s="1">
        <v>1.57591E-4</v>
      </c>
      <c r="GH29" s="1">
        <v>5.0121200000000001E-3</v>
      </c>
      <c r="GI29" s="1">
        <v>3.4199600000000001E-3</v>
      </c>
      <c r="GJ29" s="1">
        <v>1.47689E-3</v>
      </c>
      <c r="GK29" s="1">
        <v>1.73566E-3</v>
      </c>
      <c r="GL29" s="1">
        <v>1.09238E-3</v>
      </c>
      <c r="GM29" s="1">
        <v>1.0476400000000001E-3</v>
      </c>
      <c r="GN29" s="1">
        <v>8.4683399999999998E-4</v>
      </c>
      <c r="GO29" s="1">
        <v>1.33484E-2</v>
      </c>
      <c r="GP29" s="1">
        <v>2.4247700000000001E-2</v>
      </c>
      <c r="GQ29" s="1">
        <v>4.1347399999999999E-2</v>
      </c>
      <c r="GR29" s="1">
        <v>3.1903099999999997E-2</v>
      </c>
      <c r="GS29" s="1">
        <v>5.4441199999999998E-4</v>
      </c>
      <c r="GT29" s="1">
        <v>6.7019300000000004E-2</v>
      </c>
      <c r="GU29" s="1">
        <v>7.3316199999999996E-3</v>
      </c>
      <c r="GV29" s="1">
        <v>3.5513500000000002E-4</v>
      </c>
      <c r="GW29" s="1">
        <v>5.3200000000000001E-3</v>
      </c>
      <c r="GX29" s="1">
        <v>9.8860500000000007E-5</v>
      </c>
      <c r="GY29" s="1">
        <v>2.5269699999999999E-3</v>
      </c>
      <c r="GZ29" s="1">
        <v>1.0069699999999999</v>
      </c>
      <c r="HA29" s="1">
        <v>1.00146</v>
      </c>
      <c r="HB29" s="1">
        <v>1.0015099999999999</v>
      </c>
      <c r="HC29" s="1">
        <v>1.00084</v>
      </c>
      <c r="HD29" s="1">
        <v>0.99484399999999995</v>
      </c>
      <c r="HE29" s="1">
        <v>0.98794899999999997</v>
      </c>
      <c r="HF29" s="1">
        <v>0.99341800000000002</v>
      </c>
      <c r="HG29" s="1">
        <v>0.99370700000000001</v>
      </c>
      <c r="HH29" s="1">
        <v>0.97430700000000003</v>
      </c>
      <c r="HI29" s="1">
        <v>0.99968400000000002</v>
      </c>
      <c r="HJ29" s="1">
        <v>1.00004</v>
      </c>
      <c r="HK29" s="1">
        <v>0.99688600000000005</v>
      </c>
      <c r="HL29" s="1">
        <v>0.99998799999999999</v>
      </c>
      <c r="HM29" s="1">
        <v>0.99812100000000004</v>
      </c>
      <c r="HN29" s="1">
        <v>1.3184400000000001</v>
      </c>
      <c r="HO29" s="1">
        <v>1.0367900000000001</v>
      </c>
      <c r="HP29" s="1">
        <v>1.0215000000000001</v>
      </c>
      <c r="HQ29" s="1">
        <v>1.1060000000000001</v>
      </c>
      <c r="HR29" s="1">
        <v>1.10822</v>
      </c>
      <c r="HS29" s="1">
        <v>1.06413</v>
      </c>
      <c r="HT29" s="1">
        <v>1.0469299999999999</v>
      </c>
      <c r="HU29" s="1">
        <v>1.0367999999999999</v>
      </c>
      <c r="HV29" s="1">
        <v>1.0379499999999999</v>
      </c>
      <c r="HW29" s="1">
        <v>1.01057</v>
      </c>
      <c r="HX29" s="1">
        <v>1.01911</v>
      </c>
      <c r="HY29" s="1">
        <v>1.00661</v>
      </c>
      <c r="HZ29" s="1">
        <v>1.14375</v>
      </c>
      <c r="IA29" s="1">
        <v>1.02081</v>
      </c>
    </row>
    <row r="30" spans="1:235" x14ac:dyDescent="0.2">
      <c r="A30">
        <v>91</v>
      </c>
      <c r="B30" t="s">
        <v>262</v>
      </c>
      <c r="C30" s="2">
        <v>1.6057499999999999E-2</v>
      </c>
      <c r="D30" s="2">
        <v>56.1282</v>
      </c>
      <c r="E30" s="2">
        <v>27.2882</v>
      </c>
      <c r="F30" s="2">
        <v>7.5713600000000001E-3</v>
      </c>
      <c r="G30" s="2">
        <v>1.65523E-6</v>
      </c>
      <c r="H30" s="2">
        <v>0.40229100000000001</v>
      </c>
      <c r="I30" s="2">
        <v>1.4972900000000001E-2</v>
      </c>
      <c r="J30" s="2">
        <v>5.5759400000000001E-2</v>
      </c>
      <c r="K30" s="2">
        <v>1.37669E-6</v>
      </c>
      <c r="L30" s="2">
        <v>10.032400000000001</v>
      </c>
      <c r="M30" s="2">
        <v>5.7812599999999996</v>
      </c>
      <c r="N30" s="2">
        <v>0.281109</v>
      </c>
      <c r="O30" s="2">
        <v>0.24041599999999999</v>
      </c>
      <c r="P30" s="2">
        <v>1.0109600000000001E-6</v>
      </c>
      <c r="Q30" s="2">
        <v>-0.101233</v>
      </c>
      <c r="R30" s="2">
        <v>-2.28115E-7</v>
      </c>
      <c r="S30" s="2">
        <v>100.14700000000001</v>
      </c>
      <c r="T30" s="1"/>
      <c r="U30" s="3">
        <v>6.1266200000000004E-4</v>
      </c>
      <c r="V30" s="3">
        <v>2.5295999999999998</v>
      </c>
      <c r="W30" s="3">
        <v>1.4494400000000001</v>
      </c>
      <c r="X30" s="3">
        <v>2.5671100000000002E-4</v>
      </c>
      <c r="Y30" s="3">
        <v>5.8979899999999997E-8</v>
      </c>
      <c r="Z30" s="3">
        <v>1.5162800000000001E-2</v>
      </c>
      <c r="AA30" s="3">
        <v>5.7156000000000004E-4</v>
      </c>
      <c r="AB30" s="3">
        <v>3.74625E-3</v>
      </c>
      <c r="AC30" s="3">
        <v>4.9909900000000003E-8</v>
      </c>
      <c r="AD30" s="3">
        <v>0.48445100000000002</v>
      </c>
      <c r="AE30" s="3">
        <v>0.50517199999999995</v>
      </c>
      <c r="AF30" s="3">
        <v>1.6162300000000001E-2</v>
      </c>
      <c r="AG30" s="3">
        <v>3.4267100000000002E-2</v>
      </c>
      <c r="AH30" s="3">
        <v>7.7216499999999995E-8</v>
      </c>
      <c r="AI30" s="3">
        <v>5.0051699999999997</v>
      </c>
      <c r="AJ30" s="1"/>
      <c r="AK30" s="4">
        <v>0.69934600000000002</v>
      </c>
      <c r="AL30" s="4">
        <v>4.4401400000000004E-3</v>
      </c>
      <c r="AM30" s="4">
        <v>6.3426899999999998E-3</v>
      </c>
      <c r="AN30" s="4">
        <v>2.1199499999999998</v>
      </c>
      <c r="AO30" s="4">
        <v>0</v>
      </c>
      <c r="AP30" s="4">
        <v>6.9822200000000001E-2</v>
      </c>
      <c r="AQ30" s="4">
        <v>1.4850699999999999</v>
      </c>
      <c r="AR30" s="4">
        <v>0.15378800000000001</v>
      </c>
      <c r="AS30" s="4">
        <v>0</v>
      </c>
      <c r="AT30" s="4">
        <v>6.8772800000000004E-3</v>
      </c>
      <c r="AU30" s="4">
        <v>2.1086799999999999E-2</v>
      </c>
      <c r="AV30" s="4">
        <v>2.9918400000000001E-2</v>
      </c>
      <c r="AW30" s="4">
        <v>0.48364600000000002</v>
      </c>
      <c r="AX30" s="4">
        <v>0</v>
      </c>
      <c r="AY30" s="4"/>
      <c r="AZ30" s="5">
        <v>118.712</v>
      </c>
      <c r="BA30" s="5">
        <v>661.22</v>
      </c>
      <c r="BB30" s="5">
        <v>525.75699999999995</v>
      </c>
      <c r="BC30" s="5">
        <v>253.251</v>
      </c>
      <c r="BD30" s="5">
        <v>154.72</v>
      </c>
      <c r="BE30" s="5">
        <v>192.27099999999999</v>
      </c>
      <c r="BF30" s="5">
        <v>173.51900000000001</v>
      </c>
      <c r="BG30" s="5">
        <v>149.17400000000001</v>
      </c>
      <c r="BH30" s="5">
        <v>295.57600000000002</v>
      </c>
      <c r="BI30" s="5">
        <v>241.88399999999999</v>
      </c>
      <c r="BJ30" s="5">
        <v>291.39999999999998</v>
      </c>
      <c r="BK30" s="5">
        <v>334.18599999999998</v>
      </c>
      <c r="BL30" s="5">
        <v>64.456299999999999</v>
      </c>
      <c r="BM30" s="5">
        <v>225.71700000000001</v>
      </c>
      <c r="BN30" s="4"/>
      <c r="BO30" s="4">
        <v>3.1717500000000003E-2</v>
      </c>
      <c r="BP30" s="4">
        <v>7.2337899999999997E-2</v>
      </c>
      <c r="BQ30" s="4">
        <v>5.6910299999999997E-2</v>
      </c>
      <c r="BR30" s="4">
        <v>4.7816900000000002E-2</v>
      </c>
      <c r="BS30" s="4">
        <v>7.5893299999999997E-2</v>
      </c>
      <c r="BT30" s="4">
        <v>5.8495699999999998E-2</v>
      </c>
      <c r="BU30" s="4">
        <v>6.4790399999999998E-2</v>
      </c>
      <c r="BV30" s="4">
        <v>2.1854599999999998E-2</v>
      </c>
      <c r="BW30" s="4">
        <v>7.3814699999999997E-2</v>
      </c>
      <c r="BX30" s="4">
        <v>3.3465399999999999E-2</v>
      </c>
      <c r="BY30" s="4">
        <v>7.1871699999999997E-2</v>
      </c>
      <c r="BZ30" s="4">
        <v>1.5578399999999999E-2</v>
      </c>
      <c r="CA30" s="4">
        <v>0.179067</v>
      </c>
      <c r="CB30" s="4">
        <v>1.00996E-2</v>
      </c>
      <c r="CD30" s="1">
        <v>60.1</v>
      </c>
      <c r="CE30" s="1">
        <v>513052</v>
      </c>
      <c r="CF30" s="1">
        <v>252099</v>
      </c>
      <c r="CG30" s="1">
        <v>40.1</v>
      </c>
      <c r="CH30" s="1">
        <v>-70.099999999999994</v>
      </c>
      <c r="CI30" s="1">
        <v>1322.3</v>
      </c>
      <c r="CJ30" s="1">
        <v>40.1</v>
      </c>
      <c r="CK30" s="1">
        <v>380.6</v>
      </c>
      <c r="CL30" s="1">
        <v>-20</v>
      </c>
      <c r="CM30" s="1">
        <v>72513.3</v>
      </c>
      <c r="CN30" s="1">
        <v>23439.8</v>
      </c>
      <c r="CO30" s="1">
        <v>6030.3</v>
      </c>
      <c r="CP30" s="1">
        <v>50.1</v>
      </c>
      <c r="CQ30" s="1">
        <v>-40.1</v>
      </c>
      <c r="CR30" s="1">
        <v>234.40700000000001</v>
      </c>
      <c r="CS30" s="1">
        <v>2424.1</v>
      </c>
      <c r="CT30" s="1">
        <v>1532.6</v>
      </c>
      <c r="CU30" s="1">
        <v>1422.4</v>
      </c>
      <c r="CV30" s="1">
        <v>265.45</v>
      </c>
      <c r="CW30" s="1">
        <v>614.904</v>
      </c>
      <c r="CX30" s="1">
        <v>333.875</v>
      </c>
      <c r="CY30" s="1">
        <v>493.52</v>
      </c>
      <c r="CZ30" s="1">
        <v>968.78599999999994</v>
      </c>
      <c r="DA30" s="1">
        <v>973.18299999999999</v>
      </c>
      <c r="DB30" s="1">
        <v>470.8</v>
      </c>
      <c r="DC30" s="1">
        <v>1857.61</v>
      </c>
      <c r="DD30" s="1">
        <v>92.14</v>
      </c>
      <c r="DE30" s="1">
        <v>847.44</v>
      </c>
      <c r="DF30" s="1">
        <v>2.1983199999999999E-4</v>
      </c>
      <c r="DG30" s="1">
        <v>0.82319900000000001</v>
      </c>
      <c r="DH30" s="1">
        <v>1.42842</v>
      </c>
      <c r="DI30" s="1">
        <v>6.7682300000000001E-5</v>
      </c>
      <c r="DJ30" s="1">
        <v>-3.0362100000000001E-4</v>
      </c>
      <c r="DK30" s="1">
        <v>5.2090799999999996E-3</v>
      </c>
      <c r="DL30" s="1">
        <v>3.0844999999999999E-4</v>
      </c>
      <c r="DM30" s="1">
        <v>1.1024100000000001E-3</v>
      </c>
      <c r="DN30" s="1">
        <v>-6.4739600000000006E-5</v>
      </c>
      <c r="DO30" s="1">
        <v>0.50435300000000005</v>
      </c>
      <c r="DP30" s="1">
        <v>0.47162399999999999</v>
      </c>
      <c r="DQ30" s="1">
        <v>1.8852000000000001E-2</v>
      </c>
      <c r="DR30" s="1">
        <v>2.27324E-2</v>
      </c>
      <c r="DS30" s="1">
        <v>-3.0237100000000001E-4</v>
      </c>
      <c r="DT30" s="1">
        <v>5.3595200000000004E-3</v>
      </c>
      <c r="DU30" s="1">
        <v>24.778300000000002</v>
      </c>
      <c r="DV30" s="1">
        <v>14.0457</v>
      </c>
      <c r="DW30" s="1">
        <v>4.0311599999999998E-3</v>
      </c>
      <c r="DX30" s="1">
        <v>9.9999999999999995E-7</v>
      </c>
      <c r="DY30" s="1">
        <v>0.28518199999999999</v>
      </c>
      <c r="DZ30" s="1">
        <v>1.0786499999999999E-2</v>
      </c>
      <c r="EA30" s="1">
        <v>3.2708399999999999E-2</v>
      </c>
      <c r="EB30" s="1">
        <v>9.9999999999999995E-7</v>
      </c>
      <c r="EC30" s="1">
        <v>7.1012899999999997</v>
      </c>
      <c r="ED30" s="1">
        <v>4.1111500000000003</v>
      </c>
      <c r="EE30" s="1">
        <v>0.23357700000000001</v>
      </c>
      <c r="EF30" s="1">
        <v>0.20504700000000001</v>
      </c>
      <c r="EG30" s="1">
        <v>9.9999999999999995E-7</v>
      </c>
      <c r="EH30" s="1">
        <v>1.0206999999999999</v>
      </c>
      <c r="EI30" s="1">
        <v>1.00648</v>
      </c>
      <c r="EJ30" s="1">
        <v>1.0064500000000001</v>
      </c>
      <c r="EK30" s="1">
        <v>1.0875900000000001</v>
      </c>
      <c r="EL30" s="1">
        <v>1.11982</v>
      </c>
      <c r="EM30" s="1">
        <v>1.10172</v>
      </c>
      <c r="EN30" s="1">
        <v>1.0751999999999999</v>
      </c>
      <c r="EO30" s="1">
        <v>1.00312</v>
      </c>
      <c r="EP30" s="1">
        <v>1.1034200000000001</v>
      </c>
      <c r="EQ30" s="1">
        <v>1.0051600000000001</v>
      </c>
      <c r="ER30" s="1">
        <v>0.99351299999999998</v>
      </c>
      <c r="ES30" s="1">
        <v>1.00674</v>
      </c>
      <c r="ET30" s="1">
        <v>1.0046999999999999</v>
      </c>
      <c r="EU30" s="1">
        <v>1.0028699999999999</v>
      </c>
      <c r="EV30" s="1">
        <v>0.65639499999999995</v>
      </c>
      <c r="EW30" s="1">
        <v>0.69899999999999995</v>
      </c>
      <c r="EX30" s="1">
        <v>0.69663299999999995</v>
      </c>
      <c r="EY30" s="1">
        <v>0.94502200000000003</v>
      </c>
      <c r="EZ30" s="1">
        <v>0.968445</v>
      </c>
      <c r="FA30" s="1">
        <v>0.981549</v>
      </c>
      <c r="FB30" s="1">
        <v>0.97592900000000005</v>
      </c>
      <c r="FC30" s="1">
        <v>0.57577999999999996</v>
      </c>
      <c r="FD30" s="1">
        <v>0.98886499999999999</v>
      </c>
      <c r="FE30" s="1">
        <v>0.92257900000000004</v>
      </c>
      <c r="FF30" s="1">
        <v>0.46093499999999998</v>
      </c>
      <c r="FG30" s="1">
        <v>0.89587300000000003</v>
      </c>
      <c r="FH30" s="1">
        <v>0.16737199999999999</v>
      </c>
      <c r="FI30" s="1">
        <v>0.80849599999999999</v>
      </c>
      <c r="FJ30" s="1">
        <v>1.2728600000000001</v>
      </c>
      <c r="FK30" s="1">
        <v>1.05081</v>
      </c>
      <c r="FL30" s="1">
        <v>1.0183</v>
      </c>
      <c r="FM30" s="1">
        <v>1.03298</v>
      </c>
      <c r="FN30" s="1">
        <v>1.0143599999999999</v>
      </c>
      <c r="FO30" s="1">
        <v>1.0040899999999999</v>
      </c>
      <c r="FP30" s="1">
        <v>1.00386</v>
      </c>
      <c r="FQ30" s="1">
        <v>1.0314399999999999</v>
      </c>
      <c r="FR30" s="1">
        <v>1.0010300000000001</v>
      </c>
      <c r="FS30" s="1">
        <v>1.00488</v>
      </c>
      <c r="FT30" s="1">
        <v>1.05</v>
      </c>
      <c r="FU30" s="1">
        <v>1.00143</v>
      </c>
      <c r="FV30" s="1">
        <v>1.1668499999999999</v>
      </c>
      <c r="FW30" s="1">
        <v>1.0117100000000001</v>
      </c>
      <c r="FX30" s="1">
        <v>1.0401900000000001E-3</v>
      </c>
      <c r="FY30" s="1">
        <v>6.7551899999999997E-4</v>
      </c>
      <c r="FZ30" s="1">
        <v>1.02855E-2</v>
      </c>
      <c r="GA30" s="1">
        <v>2.9621299999999998E-4</v>
      </c>
      <c r="GB30" s="1">
        <v>7.69913E-4</v>
      </c>
      <c r="GC30" s="1">
        <v>3.6555799999999999E-9</v>
      </c>
      <c r="GD30" s="1">
        <v>1.34745E-4</v>
      </c>
      <c r="GE30" s="1">
        <v>9.8758100000000005E-3</v>
      </c>
      <c r="GF30" s="1">
        <v>0</v>
      </c>
      <c r="GG30" s="1">
        <v>1.20112E-4</v>
      </c>
      <c r="GH30" s="1">
        <v>5.0072099999999998E-3</v>
      </c>
      <c r="GI30" s="1">
        <v>9.3277399999999993E-3</v>
      </c>
      <c r="GJ30" s="1">
        <v>1.3214399999999999E-3</v>
      </c>
      <c r="GK30" s="1">
        <v>3.3722000000000001E-3</v>
      </c>
      <c r="GL30" s="1">
        <v>1.1479999999999999E-3</v>
      </c>
      <c r="GM30" s="1">
        <v>1.03921E-3</v>
      </c>
      <c r="GN30" s="1">
        <v>8.7404599999999996E-4</v>
      </c>
      <c r="GO30" s="1">
        <v>1.23251E-2</v>
      </c>
      <c r="GP30" s="1">
        <v>2.2280100000000001E-2</v>
      </c>
      <c r="GQ30" s="1">
        <v>3.79122E-2</v>
      </c>
      <c r="GR30" s="1">
        <v>2.92661E-2</v>
      </c>
      <c r="GS30" s="1">
        <v>5.6426899999999995E-4</v>
      </c>
      <c r="GT30" s="1">
        <v>6.14713E-2</v>
      </c>
      <c r="GU30" s="1">
        <v>7.4219999999999998E-3</v>
      </c>
      <c r="GV30" s="1">
        <v>3.5673900000000001E-4</v>
      </c>
      <c r="GW30" s="1">
        <v>5.4276999999999997E-3</v>
      </c>
      <c r="GX30" s="1">
        <v>9.8983300000000005E-5</v>
      </c>
      <c r="GY30" s="1">
        <v>2.6306699999999999E-3</v>
      </c>
      <c r="GZ30" s="1">
        <v>1.0064200000000001</v>
      </c>
      <c r="HA30" s="1">
        <v>1.00116</v>
      </c>
      <c r="HB30" s="1">
        <v>1.00329</v>
      </c>
      <c r="HC30" s="1">
        <v>1.0019800000000001</v>
      </c>
      <c r="HD30" s="1">
        <v>0.99701700000000004</v>
      </c>
      <c r="HE30" s="1">
        <v>0.99121899999999996</v>
      </c>
      <c r="HF30" s="1">
        <v>0.996008</v>
      </c>
      <c r="HG30" s="1">
        <v>0.993591</v>
      </c>
      <c r="HH30" s="1">
        <v>0.97940000000000005</v>
      </c>
      <c r="HI30" s="1">
        <v>0.99963199999999997</v>
      </c>
      <c r="HJ30" s="1">
        <v>1.00004</v>
      </c>
      <c r="HK30" s="1">
        <v>0.99097599999999997</v>
      </c>
      <c r="HL30" s="1">
        <v>1.00014</v>
      </c>
      <c r="HM30" s="1">
        <v>0.996394</v>
      </c>
      <c r="HN30" s="1">
        <v>1.2963800000000001</v>
      </c>
      <c r="HO30" s="1">
        <v>1.0558099999999999</v>
      </c>
      <c r="HP30" s="1">
        <v>1.01356</v>
      </c>
      <c r="HQ30" s="1">
        <v>1.1094599999999999</v>
      </c>
      <c r="HR30" s="1">
        <v>1.1103099999999999</v>
      </c>
      <c r="HS30" s="1">
        <v>1.0658099999999999</v>
      </c>
      <c r="HT30" s="1">
        <v>1.0485199999999999</v>
      </c>
      <c r="HU30" s="1">
        <v>1.02396</v>
      </c>
      <c r="HV30" s="1">
        <v>1.0405800000000001</v>
      </c>
      <c r="HW30" s="1">
        <v>1.0024999999999999</v>
      </c>
      <c r="HX30" s="1">
        <v>1.03762</v>
      </c>
      <c r="HY30" s="1">
        <v>0.99351900000000004</v>
      </c>
      <c r="HZ30" s="1">
        <v>1.1706700000000001</v>
      </c>
      <c r="IA30" s="1">
        <v>1.0085599999999999</v>
      </c>
    </row>
    <row r="35" spans="2:19" x14ac:dyDescent="0.2">
      <c r="B35" s="18" t="s">
        <v>349</v>
      </c>
      <c r="C35" s="18" t="s">
        <v>344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2:19" x14ac:dyDescent="0.2">
      <c r="B36" s="18" t="s">
        <v>345</v>
      </c>
      <c r="C36" s="18" t="s">
        <v>346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</row>
    <row r="37" spans="2:19" x14ac:dyDescent="0.2">
      <c r="B37" s="18" t="s">
        <v>347</v>
      </c>
      <c r="C37" s="18" t="s">
        <v>348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</row>
    <row r="38" spans="2:19" x14ac:dyDescent="0.2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2:19" x14ac:dyDescent="0.2">
      <c r="B39" s="18" t="s">
        <v>118</v>
      </c>
      <c r="C39" s="18">
        <v>1</v>
      </c>
      <c r="D39" s="18" t="s">
        <v>119</v>
      </c>
      <c r="E39" s="18">
        <v>15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</row>
    <row r="40" spans="2:19" x14ac:dyDescent="0.2">
      <c r="B40" s="18" t="s">
        <v>120</v>
      </c>
      <c r="C40" s="18">
        <v>1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</row>
    <row r="41" spans="2:19" x14ac:dyDescent="0.2">
      <c r="B41" s="18" t="s">
        <v>121</v>
      </c>
      <c r="C41" s="18">
        <v>15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</row>
    <row r="42" spans="2:19" x14ac:dyDescent="0.2">
      <c r="B42" s="18" t="s">
        <v>122</v>
      </c>
      <c r="C42" s="18">
        <v>179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</row>
    <row r="43" spans="2:19" x14ac:dyDescent="0.2">
      <c r="B43" s="18" t="s">
        <v>263</v>
      </c>
      <c r="C43" s="18" t="s">
        <v>142</v>
      </c>
      <c r="D43" s="18" t="s">
        <v>264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  <row r="44" spans="2:19" x14ac:dyDescent="0.2">
      <c r="B44" s="18" t="s">
        <v>127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2:19" x14ac:dyDescent="0.2">
      <c r="B45" s="18" t="s">
        <v>128</v>
      </c>
      <c r="C45" s="18" t="s">
        <v>129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2:19" x14ac:dyDescent="0.2">
      <c r="B46" s="19" t="s">
        <v>130</v>
      </c>
      <c r="C46" s="19" t="s">
        <v>131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2:19" x14ac:dyDescent="0.2">
      <c r="B47" s="18">
        <v>8</v>
      </c>
      <c r="C47" s="18">
        <v>44.07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2:19" x14ac:dyDescent="0.2">
      <c r="B48" s="18">
        <v>15</v>
      </c>
      <c r="C48" s="18">
        <v>24.38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2:19" x14ac:dyDescent="0.2">
      <c r="B49" s="18">
        <v>20</v>
      </c>
      <c r="C49" s="18">
        <v>31.54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2:19" x14ac:dyDescent="0.2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2:19" x14ac:dyDescent="0.2">
      <c r="B51" s="18" t="s">
        <v>118</v>
      </c>
      <c r="C51" s="18">
        <v>2</v>
      </c>
      <c r="D51" s="18" t="s">
        <v>119</v>
      </c>
      <c r="E51" s="18">
        <v>14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2:19" x14ac:dyDescent="0.2">
      <c r="B52" s="18" t="s">
        <v>120</v>
      </c>
      <c r="C52" s="18">
        <v>1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2:19" x14ac:dyDescent="0.2">
      <c r="B53" s="18" t="s">
        <v>121</v>
      </c>
      <c r="C53" s="18">
        <v>15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2:19" x14ac:dyDescent="0.2">
      <c r="B54" s="18" t="s">
        <v>122</v>
      </c>
      <c r="C54" s="18">
        <v>96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2:19" x14ac:dyDescent="0.2">
      <c r="B55" s="18" t="s">
        <v>163</v>
      </c>
      <c r="C55" s="18" t="s">
        <v>164</v>
      </c>
      <c r="D55" s="18" t="s">
        <v>165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2:19" x14ac:dyDescent="0.2">
      <c r="B56" s="18" t="s">
        <v>127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2:19" x14ac:dyDescent="0.2">
      <c r="B57" s="18" t="s">
        <v>128</v>
      </c>
      <c r="C57" s="18" t="s">
        <v>129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2:19" x14ac:dyDescent="0.2">
      <c r="B58" s="19" t="s">
        <v>130</v>
      </c>
      <c r="C58" s="19" t="s">
        <v>131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2:19" x14ac:dyDescent="0.2">
      <c r="B59" s="18">
        <v>1</v>
      </c>
      <c r="C59" s="18">
        <v>8.9999999999999993E-3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spans="2:19" x14ac:dyDescent="0.2">
      <c r="B60" s="18">
        <v>8</v>
      </c>
      <c r="C60" s="18">
        <v>46.03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2:19" x14ac:dyDescent="0.2">
      <c r="B61" s="18">
        <v>11</v>
      </c>
      <c r="C61" s="18">
        <v>0.84599999999999997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2:19" x14ac:dyDescent="0.2">
      <c r="B62" s="18">
        <v>13</v>
      </c>
      <c r="C62" s="18">
        <v>9.8330000000000002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2:19" x14ac:dyDescent="0.2">
      <c r="B63" s="18">
        <v>14</v>
      </c>
      <c r="C63" s="18">
        <v>30.1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2:19" x14ac:dyDescent="0.2">
      <c r="B64" s="18">
        <v>19</v>
      </c>
      <c r="C64" s="18">
        <v>12.39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spans="2:19" x14ac:dyDescent="0.2">
      <c r="B65" s="18">
        <v>26</v>
      </c>
      <c r="C65" s="18">
        <v>2.3E-2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  <row r="66" spans="2:19" x14ac:dyDescent="0.2">
      <c r="B66" s="18">
        <v>56</v>
      </c>
      <c r="C66" s="18">
        <v>0.73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spans="2:19" x14ac:dyDescent="0.2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2:19" x14ac:dyDescent="0.2">
      <c r="B68" s="18" t="s">
        <v>118</v>
      </c>
      <c r="C68" s="18">
        <v>3</v>
      </c>
      <c r="D68" s="18" t="s">
        <v>119</v>
      </c>
      <c r="E68" s="18">
        <v>13</v>
      </c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2:19" x14ac:dyDescent="0.2">
      <c r="B69" s="18" t="s">
        <v>120</v>
      </c>
      <c r="C69" s="18">
        <v>1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spans="2:19" x14ac:dyDescent="0.2">
      <c r="B70" s="18" t="s">
        <v>121</v>
      </c>
      <c r="C70" s="18">
        <v>15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</row>
    <row r="71" spans="2:19" x14ac:dyDescent="0.2">
      <c r="B71" s="18" t="s">
        <v>122</v>
      </c>
      <c r="C71" s="18">
        <v>96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</row>
    <row r="72" spans="2:19" x14ac:dyDescent="0.2">
      <c r="B72" s="18" t="s">
        <v>163</v>
      </c>
      <c r="C72" s="18" t="s">
        <v>164</v>
      </c>
      <c r="D72" s="18" t="s">
        <v>165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2:19" x14ac:dyDescent="0.2">
      <c r="B73" s="18" t="s">
        <v>127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2:19" x14ac:dyDescent="0.2">
      <c r="B74" s="18" t="s">
        <v>128</v>
      </c>
      <c r="C74" s="18" t="s">
        <v>129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2:19" x14ac:dyDescent="0.2">
      <c r="B75" s="19" t="s">
        <v>130</v>
      </c>
      <c r="C75" s="19" t="s">
        <v>131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2:19" x14ac:dyDescent="0.2">
      <c r="B76" s="18">
        <v>1</v>
      </c>
      <c r="C76" s="18">
        <v>8.9999999999999993E-3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2:19" x14ac:dyDescent="0.2">
      <c r="B77" s="18">
        <v>8</v>
      </c>
      <c r="C77" s="18">
        <v>46.03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2:19" x14ac:dyDescent="0.2">
      <c r="B78" s="18">
        <v>11</v>
      </c>
      <c r="C78" s="18">
        <v>0.84599999999999997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2:19" x14ac:dyDescent="0.2">
      <c r="B79" s="18">
        <v>13</v>
      </c>
      <c r="C79" s="18">
        <v>9.8330000000000002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2:19" x14ac:dyDescent="0.2">
      <c r="B80" s="18">
        <v>14</v>
      </c>
      <c r="C80" s="18">
        <v>30.1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2:19" x14ac:dyDescent="0.2">
      <c r="B81" s="18">
        <v>19</v>
      </c>
      <c r="C81" s="18">
        <v>12.39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2:19" x14ac:dyDescent="0.2">
      <c r="B82" s="18">
        <v>26</v>
      </c>
      <c r="C82" s="18">
        <v>2.3E-2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2:19" x14ac:dyDescent="0.2">
      <c r="B83" s="18">
        <v>56</v>
      </c>
      <c r="C83" s="18">
        <v>0.73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2:19" x14ac:dyDescent="0.2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spans="2:19" x14ac:dyDescent="0.2">
      <c r="B85" s="18" t="s">
        <v>118</v>
      </c>
      <c r="C85" s="18">
        <v>4</v>
      </c>
      <c r="D85" s="18" t="s">
        <v>119</v>
      </c>
      <c r="E85" s="18">
        <v>22</v>
      </c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  <row r="86" spans="2:19" x14ac:dyDescent="0.2">
      <c r="B86" s="18" t="s">
        <v>120</v>
      </c>
      <c r="C86" s="18">
        <v>1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</row>
    <row r="87" spans="2:19" x14ac:dyDescent="0.2">
      <c r="B87" s="18" t="s">
        <v>121</v>
      </c>
      <c r="C87" s="18">
        <v>15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</row>
    <row r="88" spans="2:19" x14ac:dyDescent="0.2">
      <c r="B88" s="18" t="s">
        <v>122</v>
      </c>
      <c r="C88" s="18">
        <v>208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</row>
    <row r="89" spans="2:19" x14ac:dyDescent="0.2">
      <c r="B89" s="18" t="s">
        <v>137</v>
      </c>
      <c r="C89" s="18" t="s">
        <v>138</v>
      </c>
      <c r="D89" s="18" t="s">
        <v>126</v>
      </c>
      <c r="E89" s="18">
        <v>120812</v>
      </c>
      <c r="F89" s="18" t="s">
        <v>139</v>
      </c>
      <c r="G89" s="18" t="s">
        <v>140</v>
      </c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</row>
    <row r="90" spans="2:19" x14ac:dyDescent="0.2">
      <c r="B90" s="18" t="s">
        <v>127</v>
      </c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</row>
    <row r="91" spans="2:19" x14ac:dyDescent="0.2">
      <c r="B91" s="18" t="s">
        <v>128</v>
      </c>
      <c r="C91" s="18" t="s">
        <v>129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</row>
    <row r="92" spans="2:19" x14ac:dyDescent="0.2">
      <c r="B92" s="19" t="s">
        <v>130</v>
      </c>
      <c r="C92" s="19" t="s">
        <v>131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spans="2:19" x14ac:dyDescent="0.2">
      <c r="B93" s="18">
        <v>8</v>
      </c>
      <c r="C93" s="18">
        <v>40.01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spans="2:19" x14ac:dyDescent="0.2">
      <c r="B94" s="18">
        <v>13</v>
      </c>
      <c r="C94" s="18">
        <v>7.0000000000000001E-3</v>
      </c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</row>
    <row r="95" spans="2:19" x14ac:dyDescent="0.2">
      <c r="B95" s="18">
        <v>22</v>
      </c>
      <c r="C95" s="18">
        <v>59.56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</row>
    <row r="96" spans="2:19" x14ac:dyDescent="0.2">
      <c r="B96" s="18">
        <v>24</v>
      </c>
      <c r="C96" s="18">
        <v>0.15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</row>
    <row r="97" spans="2:19" x14ac:dyDescent="0.2">
      <c r="B97" s="18">
        <v>26</v>
      </c>
      <c r="C97" s="18">
        <v>0.19</v>
      </c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</row>
    <row r="98" spans="2:19" x14ac:dyDescent="0.2">
      <c r="B98" s="18">
        <v>41</v>
      </c>
      <c r="C98" s="18">
        <v>0.09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</row>
    <row r="99" spans="2:19" x14ac:dyDescent="0.2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</row>
    <row r="100" spans="2:19" x14ac:dyDescent="0.2">
      <c r="B100" s="18" t="s">
        <v>118</v>
      </c>
      <c r="C100" s="18">
        <v>5</v>
      </c>
      <c r="D100" s="18" t="s">
        <v>119</v>
      </c>
      <c r="E100" s="18">
        <v>24</v>
      </c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</row>
    <row r="101" spans="2:19" x14ac:dyDescent="0.2">
      <c r="B101" s="18" t="s">
        <v>120</v>
      </c>
      <c r="C101" s="18">
        <v>1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</row>
    <row r="102" spans="2:19" x14ac:dyDescent="0.2">
      <c r="B102" s="18" t="s">
        <v>121</v>
      </c>
      <c r="C102" s="18">
        <v>15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</row>
    <row r="103" spans="2:19" x14ac:dyDescent="0.2">
      <c r="B103" s="18" t="s">
        <v>122</v>
      </c>
      <c r="C103" s="18">
        <v>417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</row>
    <row r="104" spans="2:19" x14ac:dyDescent="0.2">
      <c r="B104" s="18" t="s">
        <v>141</v>
      </c>
      <c r="C104" s="18" t="s">
        <v>142</v>
      </c>
      <c r="D104" s="18" t="s">
        <v>27</v>
      </c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</row>
    <row r="105" spans="2:19" x14ac:dyDescent="0.2">
      <c r="B105" s="18" t="s">
        <v>127</v>
      </c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</row>
    <row r="106" spans="2:19" x14ac:dyDescent="0.2">
      <c r="B106" s="18" t="s">
        <v>128</v>
      </c>
      <c r="C106" s="18" t="s">
        <v>129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</row>
    <row r="107" spans="2:19" x14ac:dyDescent="0.2">
      <c r="B107" s="19" t="s">
        <v>130</v>
      </c>
      <c r="C107" s="19" t="s">
        <v>131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</row>
    <row r="108" spans="2:19" x14ac:dyDescent="0.2">
      <c r="B108" s="18">
        <v>8</v>
      </c>
      <c r="C108" s="18">
        <v>31.58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</row>
    <row r="109" spans="2:19" x14ac:dyDescent="0.2">
      <c r="B109" s="18">
        <v>24</v>
      </c>
      <c r="C109" s="18">
        <v>68.42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</row>
    <row r="110" spans="2:19" x14ac:dyDescent="0.2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</row>
    <row r="111" spans="2:19" x14ac:dyDescent="0.2">
      <c r="B111" s="18" t="s">
        <v>118</v>
      </c>
      <c r="C111" s="18">
        <v>6</v>
      </c>
      <c r="D111" s="18" t="s">
        <v>119</v>
      </c>
      <c r="E111" s="18">
        <v>26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</row>
    <row r="112" spans="2:19" x14ac:dyDescent="0.2">
      <c r="B112" s="18" t="s">
        <v>120</v>
      </c>
      <c r="C112" s="18">
        <v>1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</row>
    <row r="113" spans="2:19" x14ac:dyDescent="0.2">
      <c r="B113" s="18" t="s">
        <v>121</v>
      </c>
      <c r="C113" s="18">
        <v>15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</row>
    <row r="114" spans="2:19" x14ac:dyDescent="0.2">
      <c r="B114" s="18" t="s">
        <v>122</v>
      </c>
      <c r="C114" s="18">
        <v>9421</v>
      </c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</row>
    <row r="115" spans="2:19" x14ac:dyDescent="0.2">
      <c r="B115" s="18" t="s">
        <v>144</v>
      </c>
      <c r="C115" s="18" t="s">
        <v>142</v>
      </c>
      <c r="D115" s="18" t="s">
        <v>145</v>
      </c>
      <c r="E115" s="18" t="s">
        <v>139</v>
      </c>
      <c r="F115" s="18" t="s">
        <v>146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</row>
    <row r="116" spans="2:19" x14ac:dyDescent="0.2">
      <c r="B116" s="18" t="s">
        <v>127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</row>
    <row r="117" spans="2:19" x14ac:dyDescent="0.2">
      <c r="B117" s="18" t="s">
        <v>128</v>
      </c>
      <c r="C117" s="18" t="s">
        <v>129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</row>
    <row r="118" spans="2:19" x14ac:dyDescent="0.2">
      <c r="B118" s="19" t="s">
        <v>130</v>
      </c>
      <c r="C118" s="19" t="s">
        <v>131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</row>
    <row r="119" spans="2:19" x14ac:dyDescent="0.2">
      <c r="B119" s="18">
        <v>8</v>
      </c>
      <c r="C119" s="18">
        <v>31.416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</row>
    <row r="120" spans="2:19" x14ac:dyDescent="0.2">
      <c r="B120" s="18">
        <v>12</v>
      </c>
      <c r="C120" s="18">
        <v>2.3E-2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</row>
    <row r="121" spans="2:19" x14ac:dyDescent="0.2">
      <c r="B121" s="18">
        <v>14</v>
      </c>
      <c r="C121" s="18">
        <v>13.787000000000001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</row>
    <row r="122" spans="2:19" x14ac:dyDescent="0.2">
      <c r="B122" s="18">
        <v>20</v>
      </c>
      <c r="C122" s="18">
        <v>5.0000000000000001E-3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</row>
    <row r="123" spans="2:19" x14ac:dyDescent="0.2">
      <c r="B123" s="18">
        <v>25</v>
      </c>
      <c r="C123" s="18">
        <v>2.1999999999999999E-2</v>
      </c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</row>
    <row r="124" spans="2:19" x14ac:dyDescent="0.2">
      <c r="B124" s="18">
        <v>26</v>
      </c>
      <c r="C124" s="18">
        <v>54.747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</row>
    <row r="125" spans="2:19" x14ac:dyDescent="0.2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</row>
    <row r="126" spans="2:19" x14ac:dyDescent="0.2">
      <c r="B126" s="18" t="s">
        <v>118</v>
      </c>
      <c r="C126" s="18">
        <v>7</v>
      </c>
      <c r="D126" s="18" t="s">
        <v>119</v>
      </c>
      <c r="E126" s="18">
        <v>25</v>
      </c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</row>
    <row r="127" spans="2:19" x14ac:dyDescent="0.2">
      <c r="B127" s="18" t="s">
        <v>120</v>
      </c>
      <c r="C127" s="18">
        <v>1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</row>
    <row r="128" spans="2:19" x14ac:dyDescent="0.2">
      <c r="B128" s="18" t="s">
        <v>121</v>
      </c>
      <c r="C128" s="18">
        <v>15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</row>
    <row r="129" spans="2:19" x14ac:dyDescent="0.2">
      <c r="B129" s="18" t="s">
        <v>122</v>
      </c>
      <c r="C129" s="18">
        <v>170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</row>
    <row r="130" spans="2:19" x14ac:dyDescent="0.2">
      <c r="B130" s="18" t="s">
        <v>147</v>
      </c>
      <c r="C130" s="18" t="s">
        <v>148</v>
      </c>
      <c r="D130" s="18" t="s">
        <v>149</v>
      </c>
      <c r="E130" s="18">
        <v>104791</v>
      </c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</row>
    <row r="131" spans="2:19" x14ac:dyDescent="0.2">
      <c r="B131" s="18" t="s">
        <v>127</v>
      </c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</row>
    <row r="132" spans="2:19" x14ac:dyDescent="0.2">
      <c r="B132" s="18" t="s">
        <v>128</v>
      </c>
      <c r="C132" s="18" t="s">
        <v>129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</row>
    <row r="133" spans="2:19" x14ac:dyDescent="0.2">
      <c r="B133" s="19" t="s">
        <v>130</v>
      </c>
      <c r="C133" s="19" t="s">
        <v>131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</row>
    <row r="134" spans="2:19" x14ac:dyDescent="0.2">
      <c r="B134" s="18">
        <v>8</v>
      </c>
      <c r="C134" s="18">
        <v>37.159999999999997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</row>
    <row r="135" spans="2:19" x14ac:dyDescent="0.2">
      <c r="B135" s="18">
        <v>12</v>
      </c>
      <c r="C135" s="18">
        <v>0.64500000000000002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</row>
    <row r="136" spans="2:19" x14ac:dyDescent="0.2">
      <c r="B136" s="18">
        <v>13</v>
      </c>
      <c r="C136" s="18">
        <v>0.13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</row>
    <row r="137" spans="2:19" x14ac:dyDescent="0.2">
      <c r="B137" s="18">
        <v>14</v>
      </c>
      <c r="C137" s="18">
        <v>21.67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</row>
    <row r="138" spans="2:19" x14ac:dyDescent="0.2">
      <c r="B138" s="18">
        <v>20</v>
      </c>
      <c r="C138" s="18">
        <v>2.95</v>
      </c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spans="2:19" x14ac:dyDescent="0.2">
      <c r="B139" s="18">
        <v>25</v>
      </c>
      <c r="C139" s="18">
        <v>34.97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</row>
    <row r="140" spans="2:19" x14ac:dyDescent="0.2">
      <c r="B140" s="18">
        <v>26</v>
      </c>
      <c r="C140" s="18">
        <v>1.99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</row>
    <row r="141" spans="2:19" x14ac:dyDescent="0.2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</row>
    <row r="142" spans="2:19" x14ac:dyDescent="0.2">
      <c r="B142" s="18" t="s">
        <v>118</v>
      </c>
      <c r="C142" s="18">
        <v>8</v>
      </c>
      <c r="D142" s="18" t="s">
        <v>119</v>
      </c>
      <c r="E142" s="18">
        <v>12</v>
      </c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</row>
    <row r="143" spans="2:19" x14ac:dyDescent="0.2">
      <c r="B143" s="18" t="s">
        <v>120</v>
      </c>
      <c r="C143" s="18">
        <v>1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</row>
    <row r="144" spans="2:19" x14ac:dyDescent="0.2">
      <c r="B144" s="18" t="s">
        <v>121</v>
      </c>
      <c r="C144" s="18">
        <v>15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</row>
    <row r="145" spans="2:19" x14ac:dyDescent="0.2">
      <c r="B145" s="18" t="s">
        <v>122</v>
      </c>
      <c r="C145" s="18">
        <v>68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</row>
    <row r="146" spans="2:19" x14ac:dyDescent="0.2">
      <c r="B146" s="18" t="s">
        <v>150</v>
      </c>
      <c r="C146" s="18" t="s">
        <v>151</v>
      </c>
      <c r="D146" s="18">
        <v>174.1</v>
      </c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spans="2:19" x14ac:dyDescent="0.2">
      <c r="B147" s="18" t="s">
        <v>127</v>
      </c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</row>
    <row r="148" spans="2:19" x14ac:dyDescent="0.2">
      <c r="B148" s="18" t="s">
        <v>128</v>
      </c>
      <c r="C148" s="18" t="s">
        <v>129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</row>
    <row r="149" spans="2:19" x14ac:dyDescent="0.2">
      <c r="B149" s="19" t="s">
        <v>130</v>
      </c>
      <c r="C149" s="19" t="s">
        <v>131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</row>
    <row r="150" spans="2:19" x14ac:dyDescent="0.2">
      <c r="B150" s="18">
        <v>8</v>
      </c>
      <c r="C150" s="18">
        <v>43.5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</row>
    <row r="151" spans="2:19" x14ac:dyDescent="0.2">
      <c r="B151" s="18">
        <v>12</v>
      </c>
      <c r="C151" s="18">
        <v>29.67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</row>
    <row r="152" spans="2:19" x14ac:dyDescent="0.2">
      <c r="B152" s="18">
        <v>14</v>
      </c>
      <c r="C152" s="18">
        <v>19.07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</row>
    <row r="153" spans="2:19" x14ac:dyDescent="0.2">
      <c r="B153" s="18">
        <v>20</v>
      </c>
      <c r="C153" s="18">
        <v>0.02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</row>
    <row r="154" spans="2:19" x14ac:dyDescent="0.2">
      <c r="B154" s="18">
        <v>25</v>
      </c>
      <c r="C154" s="18">
        <v>0.1</v>
      </c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spans="2:19" x14ac:dyDescent="0.2">
      <c r="B155" s="18">
        <v>26</v>
      </c>
      <c r="C155" s="18">
        <v>7.29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</row>
    <row r="156" spans="2:19" x14ac:dyDescent="0.2">
      <c r="B156" s="18">
        <v>28</v>
      </c>
      <c r="C156" s="18">
        <v>0.31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</row>
    <row r="157" spans="2:19" x14ac:dyDescent="0.2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</row>
    <row r="158" spans="2:19" x14ac:dyDescent="0.2">
      <c r="B158" s="18" t="s">
        <v>118</v>
      </c>
      <c r="C158" s="18">
        <v>9</v>
      </c>
      <c r="D158" s="18" t="s">
        <v>119</v>
      </c>
      <c r="E158" s="18">
        <v>28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</row>
    <row r="159" spans="2:19" x14ac:dyDescent="0.2">
      <c r="B159" s="18" t="s">
        <v>120</v>
      </c>
      <c r="C159" s="18">
        <v>1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</row>
    <row r="160" spans="2:19" x14ac:dyDescent="0.2">
      <c r="B160" s="18" t="s">
        <v>121</v>
      </c>
      <c r="C160" s="18">
        <v>15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</row>
    <row r="161" spans="2:19" x14ac:dyDescent="0.2">
      <c r="B161" s="18" t="s">
        <v>122</v>
      </c>
      <c r="C161" s="18">
        <v>493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</row>
    <row r="162" spans="2:19" x14ac:dyDescent="0.2">
      <c r="B162" s="18" t="s">
        <v>152</v>
      </c>
      <c r="C162" s="18" t="s">
        <v>142</v>
      </c>
      <c r="D162" s="18" t="s">
        <v>153</v>
      </c>
      <c r="E162" s="18" t="s">
        <v>154</v>
      </c>
      <c r="F162" s="18" t="s">
        <v>155</v>
      </c>
      <c r="G162" s="18" t="s">
        <v>156</v>
      </c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</row>
    <row r="163" spans="2:19" x14ac:dyDescent="0.2">
      <c r="B163" s="18" t="s">
        <v>127</v>
      </c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</row>
    <row r="164" spans="2:19" x14ac:dyDescent="0.2">
      <c r="B164" s="18" t="s">
        <v>128</v>
      </c>
      <c r="C164" s="18" t="s">
        <v>129</v>
      </c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</row>
    <row r="165" spans="2:19" x14ac:dyDescent="0.2">
      <c r="B165" s="19" t="s">
        <v>130</v>
      </c>
      <c r="C165" s="19" t="s">
        <v>131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</row>
    <row r="166" spans="2:19" x14ac:dyDescent="0.2">
      <c r="B166" s="18">
        <v>8</v>
      </c>
      <c r="C166" s="18">
        <v>30.55</v>
      </c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</row>
    <row r="167" spans="2:19" x14ac:dyDescent="0.2">
      <c r="B167" s="18">
        <v>14</v>
      </c>
      <c r="C167" s="18">
        <v>13.41</v>
      </c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</row>
    <row r="168" spans="2:19" x14ac:dyDescent="0.2">
      <c r="B168" s="18">
        <v>28</v>
      </c>
      <c r="C168" s="18">
        <v>56.04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</row>
    <row r="169" spans="2:19" x14ac:dyDescent="0.2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</row>
    <row r="170" spans="2:19" x14ac:dyDescent="0.2">
      <c r="B170" s="18" t="s">
        <v>118</v>
      </c>
      <c r="C170" s="18">
        <v>10</v>
      </c>
      <c r="D170" s="18" t="s">
        <v>119</v>
      </c>
      <c r="E170" s="18">
        <v>20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</row>
    <row r="171" spans="2:19" x14ac:dyDescent="0.2">
      <c r="B171" s="18" t="s">
        <v>120</v>
      </c>
      <c r="C171" s="18">
        <v>1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</row>
    <row r="172" spans="2:19" x14ac:dyDescent="0.2">
      <c r="B172" s="18" t="s">
        <v>121</v>
      </c>
      <c r="C172" s="18">
        <v>15</v>
      </c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</row>
    <row r="173" spans="2:19" x14ac:dyDescent="0.2">
      <c r="B173" s="18" t="s">
        <v>122</v>
      </c>
      <c r="C173" s="18">
        <v>465</v>
      </c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</row>
    <row r="174" spans="2:19" x14ac:dyDescent="0.2">
      <c r="B174" s="18" t="s">
        <v>132</v>
      </c>
      <c r="C174" s="18" t="s">
        <v>133</v>
      </c>
      <c r="D174" s="18" t="s">
        <v>134</v>
      </c>
      <c r="E174" s="18" t="s">
        <v>135</v>
      </c>
      <c r="F174" s="18" t="s">
        <v>136</v>
      </c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</row>
    <row r="175" spans="2:19" x14ac:dyDescent="0.2">
      <c r="B175" s="18" t="s">
        <v>127</v>
      </c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</row>
    <row r="176" spans="2:19" x14ac:dyDescent="0.2">
      <c r="B176" s="18" t="s">
        <v>128</v>
      </c>
      <c r="C176" s="18" t="s">
        <v>129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</row>
    <row r="177" spans="2:19" x14ac:dyDescent="0.2">
      <c r="B177" s="19" t="s">
        <v>130</v>
      </c>
      <c r="C177" s="19" t="s">
        <v>131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</row>
    <row r="178" spans="2:19" x14ac:dyDescent="0.2">
      <c r="B178" s="18">
        <v>8</v>
      </c>
      <c r="C178" s="18">
        <v>46.06</v>
      </c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</row>
    <row r="179" spans="2:19" x14ac:dyDescent="0.2">
      <c r="B179" s="18">
        <v>11</v>
      </c>
      <c r="C179" s="18">
        <v>0.16</v>
      </c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</row>
    <row r="180" spans="2:19" x14ac:dyDescent="0.2">
      <c r="B180" s="18">
        <v>13</v>
      </c>
      <c r="C180" s="18">
        <v>19.21</v>
      </c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</row>
    <row r="181" spans="2:19" x14ac:dyDescent="0.2">
      <c r="B181" s="18">
        <v>14</v>
      </c>
      <c r="C181" s="18">
        <v>20.43</v>
      </c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</row>
    <row r="182" spans="2:19" x14ac:dyDescent="0.2">
      <c r="B182" s="18">
        <v>19</v>
      </c>
      <c r="C182" s="18">
        <v>8.0000000000000002E-3</v>
      </c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</row>
    <row r="183" spans="2:19" x14ac:dyDescent="0.2">
      <c r="B183" s="18">
        <v>20</v>
      </c>
      <c r="C183" s="18">
        <v>14.08</v>
      </c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</row>
    <row r="184" spans="2:19" x14ac:dyDescent="0.2">
      <c r="B184" s="18">
        <v>26</v>
      </c>
      <c r="C184" s="18">
        <v>5.3999999999999999E-2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</row>
    <row r="185" spans="2:19" x14ac:dyDescent="0.2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</row>
    <row r="186" spans="2:19" x14ac:dyDescent="0.2">
      <c r="B186" s="18" t="s">
        <v>118</v>
      </c>
      <c r="C186" s="18">
        <v>11</v>
      </c>
      <c r="D186" s="18" t="s">
        <v>119</v>
      </c>
      <c r="E186" s="18">
        <v>11</v>
      </c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</row>
    <row r="187" spans="2:19" x14ac:dyDescent="0.2">
      <c r="B187" s="18" t="s">
        <v>120</v>
      </c>
      <c r="C187" s="18">
        <v>1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</row>
    <row r="188" spans="2:19" x14ac:dyDescent="0.2">
      <c r="B188" s="18" t="s">
        <v>121</v>
      </c>
      <c r="C188" s="18">
        <v>15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</row>
    <row r="189" spans="2:19" x14ac:dyDescent="0.2">
      <c r="B189" s="18" t="s">
        <v>122</v>
      </c>
      <c r="C189" s="18">
        <v>471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</row>
    <row r="190" spans="2:19" x14ac:dyDescent="0.2">
      <c r="B190" s="18" t="s">
        <v>159</v>
      </c>
      <c r="C190" s="18" t="s">
        <v>160</v>
      </c>
      <c r="D190" s="18" t="s">
        <v>161</v>
      </c>
      <c r="E190" s="18" t="s">
        <v>162</v>
      </c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</row>
    <row r="191" spans="2:19" x14ac:dyDescent="0.2">
      <c r="B191" s="18" t="s">
        <v>127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</row>
    <row r="192" spans="2:19" x14ac:dyDescent="0.2">
      <c r="B192" s="18" t="s">
        <v>128</v>
      </c>
      <c r="C192" s="18" t="s">
        <v>129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</row>
    <row r="193" spans="2:19" x14ac:dyDescent="0.2">
      <c r="B193" s="19" t="s">
        <v>130</v>
      </c>
      <c r="C193" s="19" t="s">
        <v>131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</row>
    <row r="194" spans="2:19" x14ac:dyDescent="0.2">
      <c r="B194" s="18">
        <v>8</v>
      </c>
      <c r="C194" s="18">
        <v>48.8</v>
      </c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</row>
    <row r="195" spans="2:19" x14ac:dyDescent="0.2">
      <c r="B195" s="18">
        <v>11</v>
      </c>
      <c r="C195" s="18">
        <v>8.7170000000000005</v>
      </c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</row>
    <row r="196" spans="2:19" x14ac:dyDescent="0.2">
      <c r="B196" s="18">
        <v>13</v>
      </c>
      <c r="C196" s="18">
        <v>10.28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</row>
    <row r="197" spans="2:19" x14ac:dyDescent="0.2">
      <c r="B197" s="18">
        <v>14</v>
      </c>
      <c r="C197" s="18">
        <v>32.119999999999997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</row>
    <row r="198" spans="2:19" x14ac:dyDescent="0.2">
      <c r="B198" s="18">
        <v>19</v>
      </c>
      <c r="C198" s="18">
        <v>0.04</v>
      </c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</row>
    <row r="199" spans="2:19" x14ac:dyDescent="0.2">
      <c r="B199" s="18">
        <v>20</v>
      </c>
      <c r="C199" s="18">
        <v>0.04</v>
      </c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</row>
    <row r="200" spans="2:19" x14ac:dyDescent="0.2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</row>
    <row r="201" spans="2:19" x14ac:dyDescent="0.2">
      <c r="B201" s="18" t="s">
        <v>118</v>
      </c>
      <c r="C201" s="18">
        <v>12</v>
      </c>
      <c r="D201" s="18" t="s">
        <v>119</v>
      </c>
      <c r="E201" s="18">
        <v>19</v>
      </c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</row>
    <row r="202" spans="2:19" x14ac:dyDescent="0.2">
      <c r="B202" s="18" t="s">
        <v>120</v>
      </c>
      <c r="C202" s="18">
        <v>1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</row>
    <row r="203" spans="2:19" x14ac:dyDescent="0.2">
      <c r="B203" s="18" t="s">
        <v>121</v>
      </c>
      <c r="C203" s="18">
        <v>15</v>
      </c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</row>
    <row r="204" spans="2:19" x14ac:dyDescent="0.2">
      <c r="B204" s="18" t="s">
        <v>122</v>
      </c>
      <c r="C204" s="18">
        <v>96</v>
      </c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</row>
    <row r="205" spans="2:19" x14ac:dyDescent="0.2">
      <c r="B205" s="18" t="s">
        <v>163</v>
      </c>
      <c r="C205" s="18" t="s">
        <v>164</v>
      </c>
      <c r="D205" s="18" t="s">
        <v>165</v>
      </c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</row>
    <row r="206" spans="2:19" x14ac:dyDescent="0.2">
      <c r="B206" s="18" t="s">
        <v>127</v>
      </c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</row>
    <row r="207" spans="2:19" x14ac:dyDescent="0.2">
      <c r="B207" s="18" t="s">
        <v>128</v>
      </c>
      <c r="C207" s="18" t="s">
        <v>129</v>
      </c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</row>
    <row r="208" spans="2:19" x14ac:dyDescent="0.2">
      <c r="B208" s="19" t="s">
        <v>130</v>
      </c>
      <c r="C208" s="19" t="s">
        <v>131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</row>
    <row r="209" spans="2:19" x14ac:dyDescent="0.2">
      <c r="B209" s="18">
        <v>1</v>
      </c>
      <c r="C209" s="18">
        <v>8.9999999999999993E-3</v>
      </c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</row>
    <row r="210" spans="2:19" x14ac:dyDescent="0.2">
      <c r="B210" s="18">
        <v>8</v>
      </c>
      <c r="C210" s="18">
        <v>46.03</v>
      </c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</row>
    <row r="211" spans="2:19" x14ac:dyDescent="0.2">
      <c r="B211" s="18">
        <v>11</v>
      </c>
      <c r="C211" s="18">
        <v>0.84599999999999997</v>
      </c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</row>
    <row r="212" spans="2:19" x14ac:dyDescent="0.2">
      <c r="B212" s="18">
        <v>13</v>
      </c>
      <c r="C212" s="18">
        <v>9.8330000000000002</v>
      </c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</row>
    <row r="213" spans="2:19" x14ac:dyDescent="0.2">
      <c r="B213" s="18">
        <v>14</v>
      </c>
      <c r="C213" s="18">
        <v>30.1</v>
      </c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</row>
    <row r="214" spans="2:19" x14ac:dyDescent="0.2">
      <c r="B214" s="18">
        <v>19</v>
      </c>
      <c r="C214" s="18">
        <v>12.39</v>
      </c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</row>
    <row r="215" spans="2:19" x14ac:dyDescent="0.2">
      <c r="B215" s="18">
        <v>26</v>
      </c>
      <c r="C215" s="18">
        <v>2.3E-2</v>
      </c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</row>
    <row r="216" spans="2:19" x14ac:dyDescent="0.2">
      <c r="B216" s="18">
        <v>56</v>
      </c>
      <c r="C216" s="18">
        <v>0.73</v>
      </c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</row>
    <row r="217" spans="2:19" x14ac:dyDescent="0.2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</row>
    <row r="218" spans="2:19" x14ac:dyDescent="0.2">
      <c r="B218" s="18" t="s">
        <v>118</v>
      </c>
      <c r="C218" s="18">
        <v>13</v>
      </c>
      <c r="D218" s="18" t="s">
        <v>119</v>
      </c>
      <c r="E218" s="18">
        <v>9</v>
      </c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</row>
    <row r="219" spans="2:19" x14ac:dyDescent="0.2">
      <c r="B219" s="18" t="s">
        <v>120</v>
      </c>
      <c r="C219" s="18">
        <v>1</v>
      </c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</row>
    <row r="220" spans="2:19" x14ac:dyDescent="0.2">
      <c r="B220" s="18" t="s">
        <v>121</v>
      </c>
      <c r="C220" s="18">
        <v>15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</row>
    <row r="221" spans="2:19" x14ac:dyDescent="0.2">
      <c r="B221" s="18" t="s">
        <v>122</v>
      </c>
      <c r="C221" s="18">
        <v>213</v>
      </c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</row>
    <row r="222" spans="2:19" x14ac:dyDescent="0.2">
      <c r="B222" s="18" t="s">
        <v>265</v>
      </c>
      <c r="C222" s="18" t="s">
        <v>142</v>
      </c>
      <c r="D222" s="18" t="s">
        <v>266</v>
      </c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</row>
    <row r="223" spans="2:19" x14ac:dyDescent="0.2">
      <c r="B223" s="18" t="s">
        <v>127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</row>
    <row r="224" spans="2:19" x14ac:dyDescent="0.2">
      <c r="B224" s="18" t="s">
        <v>128</v>
      </c>
      <c r="C224" s="18" t="s">
        <v>129</v>
      </c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</row>
    <row r="225" spans="2:19" x14ac:dyDescent="0.2">
      <c r="B225" s="19" t="s">
        <v>130</v>
      </c>
      <c r="C225" s="19" t="s">
        <v>131</v>
      </c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</row>
    <row r="226" spans="2:19" x14ac:dyDescent="0.2">
      <c r="B226" s="18">
        <v>8</v>
      </c>
      <c r="C226" s="18">
        <v>37.981999999999999</v>
      </c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</row>
    <row r="227" spans="2:19" x14ac:dyDescent="0.2">
      <c r="B227" s="18">
        <v>9</v>
      </c>
      <c r="C227" s="18">
        <v>9.02</v>
      </c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</row>
    <row r="228" spans="2:19" x14ac:dyDescent="0.2">
      <c r="B228" s="18">
        <v>12</v>
      </c>
      <c r="C228" s="18">
        <v>17.309999999999999</v>
      </c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</row>
    <row r="229" spans="2:19" x14ac:dyDescent="0.2">
      <c r="B229" s="18">
        <v>13</v>
      </c>
      <c r="C229" s="18">
        <v>6.4050000000000002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</row>
    <row r="230" spans="2:19" x14ac:dyDescent="0.2">
      <c r="B230" s="18">
        <v>14</v>
      </c>
      <c r="C230" s="18">
        <v>20.001999999999999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</row>
    <row r="231" spans="2:19" x14ac:dyDescent="0.2">
      <c r="B231" s="18">
        <v>19</v>
      </c>
      <c r="C231" s="18">
        <v>9.282</v>
      </c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</row>
    <row r="232" spans="2:19" x14ac:dyDescent="0.2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</row>
    <row r="233" spans="2:19" x14ac:dyDescent="0.2">
      <c r="B233" s="18" t="s">
        <v>118</v>
      </c>
      <c r="C233" s="18">
        <v>14</v>
      </c>
      <c r="D233" s="18" t="s">
        <v>119</v>
      </c>
      <c r="E233" s="18">
        <v>17</v>
      </c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</row>
    <row r="234" spans="2:19" x14ac:dyDescent="0.2">
      <c r="B234" s="18" t="s">
        <v>120</v>
      </c>
      <c r="C234" s="18">
        <v>1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</row>
    <row r="235" spans="2:19" x14ac:dyDescent="0.2">
      <c r="B235" s="18" t="s">
        <v>121</v>
      </c>
      <c r="C235" s="18">
        <v>15</v>
      </c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</row>
    <row r="236" spans="2:19" x14ac:dyDescent="0.2">
      <c r="B236" s="18" t="s">
        <v>122</v>
      </c>
      <c r="C236" s="18">
        <v>470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</row>
    <row r="237" spans="2:19" x14ac:dyDescent="0.2">
      <c r="B237" s="18" t="s">
        <v>267</v>
      </c>
      <c r="C237" s="18" t="s">
        <v>268</v>
      </c>
      <c r="D237" s="18" t="s">
        <v>269</v>
      </c>
      <c r="E237" s="18" t="s">
        <v>135</v>
      </c>
      <c r="F237" s="18" t="s">
        <v>270</v>
      </c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</row>
    <row r="238" spans="2:19" x14ac:dyDescent="0.2">
      <c r="B238" s="18" t="s">
        <v>127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</row>
    <row r="239" spans="2:19" x14ac:dyDescent="0.2">
      <c r="B239" s="18" t="s">
        <v>128</v>
      </c>
      <c r="C239" s="18" t="s">
        <v>129</v>
      </c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</row>
    <row r="240" spans="2:19" x14ac:dyDescent="0.2">
      <c r="B240" s="19" t="s">
        <v>130</v>
      </c>
      <c r="C240" s="19" t="s">
        <v>131</v>
      </c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</row>
    <row r="241" spans="2:19" x14ac:dyDescent="0.2">
      <c r="B241" s="18">
        <v>4</v>
      </c>
      <c r="C241" s="18">
        <v>1.927</v>
      </c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</row>
    <row r="242" spans="2:19" x14ac:dyDescent="0.2">
      <c r="B242" s="18">
        <v>8</v>
      </c>
      <c r="C242" s="18">
        <v>41.05</v>
      </c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</row>
    <row r="243" spans="2:19" x14ac:dyDescent="0.2">
      <c r="B243" s="18">
        <v>11</v>
      </c>
      <c r="C243" s="18">
        <v>19.66</v>
      </c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</row>
    <row r="244" spans="2:19" x14ac:dyDescent="0.2">
      <c r="B244" s="18">
        <v>13</v>
      </c>
      <c r="C244" s="18">
        <v>5.77</v>
      </c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</row>
    <row r="245" spans="2:19" x14ac:dyDescent="0.2">
      <c r="B245" s="18">
        <v>14</v>
      </c>
      <c r="C245" s="18">
        <v>24.02</v>
      </c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</row>
    <row r="246" spans="2:19" x14ac:dyDescent="0.2">
      <c r="B246" s="18">
        <v>17</v>
      </c>
      <c r="C246" s="18">
        <v>7.58</v>
      </c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</row>
    <row r="247" spans="2:19" x14ac:dyDescent="0.2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</row>
    <row r="248" spans="2:19" x14ac:dyDescent="0.2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</row>
    <row r="249" spans="2:19" x14ac:dyDescent="0.2">
      <c r="B249" s="18" t="s">
        <v>166</v>
      </c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</row>
    <row r="250" spans="2:19" x14ac:dyDescent="0.2">
      <c r="B250" s="18" t="s">
        <v>128</v>
      </c>
      <c r="C250" s="18" t="s">
        <v>167</v>
      </c>
      <c r="D250" s="18" t="s">
        <v>168</v>
      </c>
      <c r="E250" s="18" t="s">
        <v>169</v>
      </c>
      <c r="F250" s="18" t="s">
        <v>170</v>
      </c>
      <c r="G250" s="18" t="s">
        <v>171</v>
      </c>
      <c r="H250" s="18" t="s">
        <v>172</v>
      </c>
      <c r="I250" s="18" t="s">
        <v>173</v>
      </c>
      <c r="J250" s="18" t="s">
        <v>174</v>
      </c>
      <c r="K250" s="18" t="s">
        <v>18</v>
      </c>
      <c r="L250" s="18" t="s">
        <v>175</v>
      </c>
      <c r="M250" s="18" t="s">
        <v>176</v>
      </c>
      <c r="N250" s="18" t="s">
        <v>177</v>
      </c>
      <c r="O250" s="18" t="s">
        <v>178</v>
      </c>
      <c r="P250" s="18" t="s">
        <v>179</v>
      </c>
      <c r="Q250" s="18" t="s">
        <v>180</v>
      </c>
      <c r="R250" s="18" t="s">
        <v>181</v>
      </c>
      <c r="S250" s="18" t="s">
        <v>182</v>
      </c>
    </row>
    <row r="251" spans="2:19" x14ac:dyDescent="0.2">
      <c r="B251" s="18">
        <v>15</v>
      </c>
      <c r="C251" s="18">
        <v>1</v>
      </c>
      <c r="D251" s="18">
        <v>179</v>
      </c>
      <c r="E251" s="18">
        <v>24.38</v>
      </c>
      <c r="F251" s="18">
        <v>0.12989999999999999</v>
      </c>
      <c r="G251" s="18">
        <v>0.65080000000000005</v>
      </c>
      <c r="H251" s="18">
        <v>1.3238799999999999</v>
      </c>
      <c r="I251" s="18">
        <v>2.2089400000000001</v>
      </c>
      <c r="J251" s="18">
        <v>620.39</v>
      </c>
      <c r="K251" s="18">
        <v>0.83550000000000002</v>
      </c>
      <c r="L251" s="18">
        <v>0.92974000000000001</v>
      </c>
      <c r="M251" s="20">
        <v>16900</v>
      </c>
      <c r="N251" s="18">
        <v>6.4099999999999999E-3</v>
      </c>
      <c r="O251" s="18">
        <v>2.2100000000000002E-3</v>
      </c>
      <c r="P251" s="18">
        <v>273390</v>
      </c>
      <c r="Q251" s="18">
        <v>30</v>
      </c>
      <c r="R251" s="18">
        <v>30</v>
      </c>
      <c r="S251" s="18">
        <v>3.5</v>
      </c>
    </row>
    <row r="252" spans="2:19" x14ac:dyDescent="0.2">
      <c r="B252" s="18">
        <v>14</v>
      </c>
      <c r="C252" s="18">
        <v>1</v>
      </c>
      <c r="D252" s="18">
        <v>96</v>
      </c>
      <c r="E252" s="18">
        <v>30.1</v>
      </c>
      <c r="F252" s="18">
        <v>0.14080999999999999</v>
      </c>
      <c r="G252" s="18">
        <v>0.65198999999999996</v>
      </c>
      <c r="H252" s="18">
        <v>1.2847999999999999</v>
      </c>
      <c r="I252" s="18">
        <v>2.2094499999999999</v>
      </c>
      <c r="J252" s="18">
        <v>1066.07</v>
      </c>
      <c r="K252" s="18">
        <v>0.73451</v>
      </c>
      <c r="L252" s="18">
        <v>0.93654999999999999</v>
      </c>
      <c r="M252" s="20">
        <v>12900</v>
      </c>
      <c r="N252" s="18">
        <v>1.74E-3</v>
      </c>
      <c r="O252" s="18">
        <v>1.14E-3</v>
      </c>
      <c r="P252" s="18">
        <v>623242.30000000005</v>
      </c>
      <c r="Q252" s="18">
        <v>10</v>
      </c>
      <c r="R252" s="18">
        <v>10</v>
      </c>
      <c r="S252" s="18">
        <v>2.1</v>
      </c>
    </row>
    <row r="253" spans="2:19" x14ac:dyDescent="0.2">
      <c r="B253" s="18">
        <v>13</v>
      </c>
      <c r="C253" s="18">
        <v>1</v>
      </c>
      <c r="D253" s="18">
        <v>96</v>
      </c>
      <c r="E253" s="18">
        <v>9.8330000000000002</v>
      </c>
      <c r="F253" s="18">
        <v>0.14546000000000001</v>
      </c>
      <c r="G253" s="18">
        <v>0.65508</v>
      </c>
      <c r="H253" s="18">
        <v>1.28684</v>
      </c>
      <c r="I253" s="18">
        <v>2.2781199999999999</v>
      </c>
      <c r="J253" s="18">
        <v>1178.02</v>
      </c>
      <c r="K253" s="18">
        <v>0.70938000000000001</v>
      </c>
      <c r="L253" s="18">
        <v>0.93501000000000001</v>
      </c>
      <c r="M253" s="20">
        <v>9480</v>
      </c>
      <c r="N253" s="18">
        <v>1.355E-2</v>
      </c>
      <c r="O253" s="18">
        <v>9.3999999999999997E-4</v>
      </c>
      <c r="P253" s="18">
        <v>176487.6</v>
      </c>
      <c r="Q253" s="18">
        <v>10</v>
      </c>
      <c r="R253" s="18">
        <v>10</v>
      </c>
      <c r="S253" s="18">
        <v>2.8</v>
      </c>
    </row>
    <row r="254" spans="2:19" x14ac:dyDescent="0.2">
      <c r="B254" s="18">
        <v>22</v>
      </c>
      <c r="C254" s="18">
        <v>1</v>
      </c>
      <c r="D254" s="18">
        <v>208</v>
      </c>
      <c r="E254" s="18">
        <v>59.56</v>
      </c>
      <c r="F254" s="18">
        <v>8.2290000000000002E-2</v>
      </c>
      <c r="G254" s="18">
        <v>0.62897000000000003</v>
      </c>
      <c r="H254" s="18">
        <v>1.3488599999999999</v>
      </c>
      <c r="I254" s="18">
        <v>1.88209</v>
      </c>
      <c r="J254" s="18">
        <v>90.97</v>
      </c>
      <c r="K254" s="18">
        <v>0.97619</v>
      </c>
      <c r="L254" s="18">
        <v>0.93228</v>
      </c>
      <c r="M254" s="20">
        <v>105000</v>
      </c>
      <c r="N254" s="18">
        <v>2.9E-4</v>
      </c>
      <c r="O254" s="18">
        <v>1.434E-2</v>
      </c>
      <c r="P254" s="18">
        <v>592473.80000000005</v>
      </c>
      <c r="Q254" s="18">
        <v>40</v>
      </c>
      <c r="R254" s="18">
        <v>40</v>
      </c>
      <c r="S254" s="18">
        <v>2.5</v>
      </c>
    </row>
    <row r="255" spans="2:19" x14ac:dyDescent="0.2">
      <c r="B255" s="18">
        <v>24</v>
      </c>
      <c r="C255" s="18">
        <v>1</v>
      </c>
      <c r="D255" s="18">
        <v>417</v>
      </c>
      <c r="E255" s="18">
        <v>68.42</v>
      </c>
      <c r="F255" s="18">
        <v>6.5839999999999996E-2</v>
      </c>
      <c r="G255" s="18">
        <v>0.60936000000000001</v>
      </c>
      <c r="H255" s="18">
        <v>1.3757299999999999</v>
      </c>
      <c r="I255" s="18">
        <v>1.8162799999999999</v>
      </c>
      <c r="J255" s="18">
        <v>70.97</v>
      </c>
      <c r="K255" s="18">
        <v>0.98234999999999995</v>
      </c>
      <c r="L255" s="18">
        <v>0.92805000000000004</v>
      </c>
      <c r="M255" s="20">
        <v>174000</v>
      </c>
      <c r="N255" s="18">
        <v>0</v>
      </c>
      <c r="O255" s="18">
        <v>0.02</v>
      </c>
      <c r="P255" s="18">
        <v>230880</v>
      </c>
      <c r="Q255" s="18">
        <v>20</v>
      </c>
      <c r="R255" s="18">
        <v>20</v>
      </c>
      <c r="S255" s="18">
        <v>2.5</v>
      </c>
    </row>
    <row r="256" spans="2:19" x14ac:dyDescent="0.2">
      <c r="B256" s="18">
        <v>26</v>
      </c>
      <c r="C256" s="18">
        <v>1</v>
      </c>
      <c r="D256" s="18">
        <v>9421</v>
      </c>
      <c r="E256" s="18">
        <v>54.747</v>
      </c>
      <c r="F256" s="18">
        <v>5.2440000000000001E-2</v>
      </c>
      <c r="G256" s="18">
        <v>0.56852000000000003</v>
      </c>
      <c r="H256" s="18">
        <v>1.3315999999999999</v>
      </c>
      <c r="I256" s="18">
        <v>1.6769499999999999</v>
      </c>
      <c r="J256" s="18">
        <v>63.05</v>
      </c>
      <c r="K256" s="18">
        <v>0.98555999999999999</v>
      </c>
      <c r="L256" s="18">
        <v>0.93806999999999996</v>
      </c>
      <c r="M256" s="20">
        <v>314000</v>
      </c>
      <c r="N256" s="18">
        <v>0</v>
      </c>
      <c r="O256" s="18">
        <v>2.8799999999999999E-2</v>
      </c>
      <c r="P256" s="18">
        <v>253845</v>
      </c>
      <c r="Q256" s="18">
        <v>30</v>
      </c>
      <c r="R256" s="18">
        <v>30</v>
      </c>
      <c r="S256" s="18">
        <v>3.2</v>
      </c>
    </row>
    <row r="257" spans="2:19" x14ac:dyDescent="0.2">
      <c r="B257" s="18">
        <v>25</v>
      </c>
      <c r="C257" s="18">
        <v>1</v>
      </c>
      <c r="D257" s="18">
        <v>170</v>
      </c>
      <c r="E257" s="18">
        <v>34.97</v>
      </c>
      <c r="F257" s="18">
        <v>6.139E-2</v>
      </c>
      <c r="G257" s="18">
        <v>0.58328999999999998</v>
      </c>
      <c r="H257" s="18">
        <v>1.2960400000000001</v>
      </c>
      <c r="I257" s="18">
        <v>1.6952799999999999</v>
      </c>
      <c r="J257" s="18">
        <v>85.73</v>
      </c>
      <c r="K257" s="18">
        <v>0.97970000000000002</v>
      </c>
      <c r="L257" s="18">
        <v>0.94498000000000004</v>
      </c>
      <c r="M257" s="20">
        <v>244000</v>
      </c>
      <c r="N257" s="18">
        <v>5.0000000000000001E-4</v>
      </c>
      <c r="O257" s="18">
        <v>2.4799999999999999E-2</v>
      </c>
      <c r="P257" s="18">
        <v>130005</v>
      </c>
      <c r="Q257" s="18">
        <v>20</v>
      </c>
      <c r="R257" s="18">
        <v>20</v>
      </c>
      <c r="S257" s="18">
        <v>3.5</v>
      </c>
    </row>
    <row r="258" spans="2:19" x14ac:dyDescent="0.2">
      <c r="B258" s="18">
        <v>12</v>
      </c>
      <c r="C258" s="18">
        <v>1</v>
      </c>
      <c r="D258" s="18">
        <v>68</v>
      </c>
      <c r="E258" s="18">
        <v>29.67</v>
      </c>
      <c r="F258" s="18">
        <v>0.15129999999999999</v>
      </c>
      <c r="G258" s="18">
        <v>0.65697000000000005</v>
      </c>
      <c r="H258" s="18">
        <v>1.27976</v>
      </c>
      <c r="I258" s="18">
        <v>2.3321200000000002</v>
      </c>
      <c r="J258" s="18">
        <v>1829.08</v>
      </c>
      <c r="K258" s="18">
        <v>0.59387999999999996</v>
      </c>
      <c r="L258" s="18">
        <v>0.93537999999999999</v>
      </c>
      <c r="M258" s="20">
        <v>6920</v>
      </c>
      <c r="N258" s="18">
        <v>3.4299999999999999E-3</v>
      </c>
      <c r="O258" s="18">
        <v>5.2999999999999998E-4</v>
      </c>
      <c r="P258" s="18">
        <v>345245</v>
      </c>
      <c r="Q258" s="18">
        <v>40</v>
      </c>
      <c r="R258" s="18">
        <v>40</v>
      </c>
      <c r="S258" s="18">
        <v>2.8</v>
      </c>
    </row>
    <row r="259" spans="2:19" x14ac:dyDescent="0.2">
      <c r="B259" s="18">
        <v>28</v>
      </c>
      <c r="C259" s="18">
        <v>1</v>
      </c>
      <c r="D259" s="18">
        <v>493</v>
      </c>
      <c r="E259" s="18">
        <v>56.04</v>
      </c>
      <c r="F259" s="18">
        <v>3.9359999999999999E-2</v>
      </c>
      <c r="G259" s="18">
        <v>0.52378999999999998</v>
      </c>
      <c r="H259" s="18">
        <v>1.30643</v>
      </c>
      <c r="I259" s="18">
        <v>1.54515</v>
      </c>
      <c r="J259" s="18">
        <v>48.51</v>
      </c>
      <c r="K259" s="18">
        <v>0.98987999999999998</v>
      </c>
      <c r="L259" s="18">
        <v>0.94330999999999998</v>
      </c>
      <c r="M259" s="20">
        <v>581000</v>
      </c>
      <c r="N259" s="18">
        <v>0</v>
      </c>
      <c r="O259" s="18">
        <v>3.9600000000000003E-2</v>
      </c>
      <c r="P259" s="18">
        <v>308930</v>
      </c>
      <c r="Q259" s="18">
        <v>20</v>
      </c>
      <c r="R259" s="18">
        <v>20</v>
      </c>
      <c r="S259" s="18">
        <v>1.5</v>
      </c>
    </row>
    <row r="260" spans="2:19" x14ac:dyDescent="0.2">
      <c r="B260" s="18">
        <v>20</v>
      </c>
      <c r="C260" s="18">
        <v>1</v>
      </c>
      <c r="D260" s="18">
        <v>465</v>
      </c>
      <c r="E260" s="18">
        <v>14.08</v>
      </c>
      <c r="F260" s="18">
        <v>0.10231999999999999</v>
      </c>
      <c r="G260" s="18">
        <v>0.61782000000000004</v>
      </c>
      <c r="H260" s="18">
        <v>1.2597799999999999</v>
      </c>
      <c r="I260" s="18">
        <v>1.8750599999999999</v>
      </c>
      <c r="J260" s="18">
        <v>282.22000000000003</v>
      </c>
      <c r="K260" s="18">
        <v>0.92708000000000002</v>
      </c>
      <c r="L260" s="18">
        <v>0.94781000000000004</v>
      </c>
      <c r="M260" s="20">
        <v>68500</v>
      </c>
      <c r="N260" s="18">
        <v>2.0000000000000002E-5</v>
      </c>
      <c r="O260" s="18">
        <v>7.1500000000000001E-3</v>
      </c>
      <c r="P260" s="18">
        <v>143775</v>
      </c>
      <c r="Q260" s="18">
        <v>30</v>
      </c>
      <c r="R260" s="18">
        <v>30</v>
      </c>
      <c r="S260" s="18">
        <v>2.5</v>
      </c>
    </row>
    <row r="261" spans="2:19" x14ac:dyDescent="0.2">
      <c r="B261" s="18">
        <v>11</v>
      </c>
      <c r="C261" s="18">
        <v>1</v>
      </c>
      <c r="D261" s="18">
        <v>471</v>
      </c>
      <c r="E261" s="18">
        <v>8.7170000000000005</v>
      </c>
      <c r="F261" s="18">
        <v>0.16056000000000001</v>
      </c>
      <c r="G261" s="18">
        <v>0.65602000000000005</v>
      </c>
      <c r="H261" s="18">
        <v>1.25589</v>
      </c>
      <c r="I261" s="18">
        <v>2.3507199999999999</v>
      </c>
      <c r="J261" s="18">
        <v>2606.1</v>
      </c>
      <c r="K261" s="18">
        <v>0.48398000000000002</v>
      </c>
      <c r="L261" s="18">
        <v>0.93935000000000002</v>
      </c>
      <c r="M261" s="20">
        <v>4990</v>
      </c>
      <c r="N261" s="18">
        <v>5.0600000000000003E-3</v>
      </c>
      <c r="O261" s="18">
        <v>3.4000000000000002E-4</v>
      </c>
      <c r="P261" s="18">
        <v>49700.1</v>
      </c>
      <c r="Q261" s="18">
        <v>10</v>
      </c>
      <c r="R261" s="18">
        <v>10</v>
      </c>
      <c r="S261" s="18">
        <v>2.5</v>
      </c>
    </row>
    <row r="262" spans="2:19" x14ac:dyDescent="0.2">
      <c r="B262" s="18">
        <v>19</v>
      </c>
      <c r="C262" s="18">
        <v>1</v>
      </c>
      <c r="D262" s="18">
        <v>96</v>
      </c>
      <c r="E262" s="18">
        <v>12.39</v>
      </c>
      <c r="F262" s="18">
        <v>0.10972999999999999</v>
      </c>
      <c r="G262" s="18">
        <v>0.62646999999999997</v>
      </c>
      <c r="H262" s="18">
        <v>1.2669600000000001</v>
      </c>
      <c r="I262" s="18">
        <v>1.9260600000000001</v>
      </c>
      <c r="J262" s="18">
        <v>396.8</v>
      </c>
      <c r="K262" s="18">
        <v>0.89715</v>
      </c>
      <c r="L262" s="18">
        <v>0.94543999999999995</v>
      </c>
      <c r="M262" s="20">
        <v>52300</v>
      </c>
      <c r="N262" s="18">
        <v>3.3E-4</v>
      </c>
      <c r="O262" s="18">
        <v>5.2700000000000004E-3</v>
      </c>
      <c r="P262" s="18">
        <v>319875.09999999998</v>
      </c>
      <c r="Q262" s="18">
        <v>30</v>
      </c>
      <c r="R262" s="18">
        <v>30</v>
      </c>
      <c r="S262" s="18">
        <v>2.5</v>
      </c>
    </row>
    <row r="263" spans="2:19" x14ac:dyDescent="0.2">
      <c r="B263" s="18">
        <v>9</v>
      </c>
      <c r="C263" s="18">
        <v>1</v>
      </c>
      <c r="D263" s="18">
        <v>213</v>
      </c>
      <c r="E263" s="18">
        <v>9.02</v>
      </c>
      <c r="F263" s="18">
        <v>0.16644999999999999</v>
      </c>
      <c r="G263" s="18">
        <v>0.66527999999999998</v>
      </c>
      <c r="H263" s="18">
        <v>1.2747599999999999</v>
      </c>
      <c r="I263" s="18">
        <v>2.5381999999999998</v>
      </c>
      <c r="J263" s="18">
        <v>7356.85</v>
      </c>
      <c r="K263" s="18">
        <v>0.1953</v>
      </c>
      <c r="L263" s="18">
        <v>0.93322000000000005</v>
      </c>
      <c r="M263" s="20">
        <v>2360</v>
      </c>
      <c r="N263" s="18">
        <v>1.4599999999999999E-3</v>
      </c>
      <c r="O263" s="18">
        <v>1E-4</v>
      </c>
      <c r="P263" s="18">
        <v>2203.9</v>
      </c>
      <c r="Q263" s="18">
        <v>40</v>
      </c>
      <c r="R263" s="18">
        <v>40</v>
      </c>
      <c r="S263" s="18">
        <v>4.5</v>
      </c>
    </row>
    <row r="264" spans="2:19" x14ac:dyDescent="0.2">
      <c r="B264" s="18">
        <v>17</v>
      </c>
      <c r="C264" s="18">
        <v>1</v>
      </c>
      <c r="D264" s="18">
        <v>470</v>
      </c>
      <c r="E264" s="18">
        <v>7.58</v>
      </c>
      <c r="F264" s="18">
        <v>0.12853999999999999</v>
      </c>
      <c r="G264" s="18">
        <v>0.64068999999999998</v>
      </c>
      <c r="H264" s="18">
        <v>1.24905</v>
      </c>
      <c r="I264" s="18">
        <v>1.9863500000000001</v>
      </c>
      <c r="J264" s="18">
        <v>706.56</v>
      </c>
      <c r="K264" s="18">
        <v>0.81796999999999997</v>
      </c>
      <c r="L264" s="18">
        <v>0.94691000000000003</v>
      </c>
      <c r="M264" s="20">
        <v>30600</v>
      </c>
      <c r="N264" s="18">
        <v>0</v>
      </c>
      <c r="O264" s="18">
        <v>2.3800000000000002E-3</v>
      </c>
      <c r="P264" s="18">
        <v>132618.70000000001</v>
      </c>
      <c r="Q264" s="18">
        <v>30</v>
      </c>
      <c r="R264" s="18">
        <v>30</v>
      </c>
      <c r="S264" s="18">
        <v>3</v>
      </c>
    </row>
    <row r="265" spans="2:19" x14ac:dyDescent="0.2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</row>
    <row r="266" spans="2:19" x14ac:dyDescent="0.2">
      <c r="B266" s="18" t="s">
        <v>184</v>
      </c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</row>
    <row r="267" spans="2:19" x14ac:dyDescent="0.2">
      <c r="B267" s="18" t="s">
        <v>128</v>
      </c>
      <c r="C267" s="18" t="s">
        <v>167</v>
      </c>
      <c r="D267" s="18" t="s">
        <v>185</v>
      </c>
      <c r="E267" s="18" t="s">
        <v>170</v>
      </c>
      <c r="F267" s="18" t="s">
        <v>171</v>
      </c>
      <c r="G267" s="18" t="s">
        <v>172</v>
      </c>
      <c r="H267" s="18" t="s">
        <v>173</v>
      </c>
      <c r="I267" s="18" t="s">
        <v>174</v>
      </c>
      <c r="J267" s="18" t="s">
        <v>18</v>
      </c>
      <c r="K267" s="18" t="s">
        <v>175</v>
      </c>
      <c r="L267" s="18" t="s">
        <v>176</v>
      </c>
      <c r="M267" s="18" t="s">
        <v>177</v>
      </c>
      <c r="N267" s="18" t="s">
        <v>178</v>
      </c>
      <c r="O267" s="18"/>
      <c r="P267" s="18"/>
      <c r="Q267" s="18"/>
      <c r="R267" s="18"/>
      <c r="S267" s="18"/>
    </row>
    <row r="268" spans="2:19" x14ac:dyDescent="0.2">
      <c r="B268" s="18">
        <v>15</v>
      </c>
      <c r="C268" s="18">
        <v>1</v>
      </c>
      <c r="D268" s="18">
        <v>6.9909999999999997</v>
      </c>
      <c r="E268" s="18">
        <v>0.12775</v>
      </c>
      <c r="F268" s="18">
        <v>0.67034000000000005</v>
      </c>
      <c r="G268" s="18">
        <v>1.3851500000000001</v>
      </c>
      <c r="H268" s="18">
        <v>2.30925</v>
      </c>
      <c r="I268" s="18">
        <v>287.38</v>
      </c>
      <c r="J268" s="18">
        <v>0.91724000000000006</v>
      </c>
      <c r="K268" s="18">
        <v>0.91720000000000002</v>
      </c>
      <c r="L268" s="20">
        <v>15800</v>
      </c>
      <c r="M268" s="18">
        <v>0</v>
      </c>
      <c r="N268" s="18">
        <v>2.16E-3</v>
      </c>
      <c r="O268" s="18"/>
      <c r="P268" s="18"/>
      <c r="Q268" s="18"/>
      <c r="R268" s="18"/>
      <c r="S268" s="18"/>
    </row>
    <row r="269" spans="2:19" x14ac:dyDescent="0.2">
      <c r="B269" s="18">
        <v>14</v>
      </c>
      <c r="C269" s="18">
        <v>1</v>
      </c>
      <c r="D269" s="18">
        <v>8.157</v>
      </c>
      <c r="E269" s="18">
        <v>0.13247999999999999</v>
      </c>
      <c r="F269" s="18">
        <v>0.65427000000000002</v>
      </c>
      <c r="G269" s="18">
        <v>1.3586</v>
      </c>
      <c r="H269" s="18">
        <v>2.3336600000000001</v>
      </c>
      <c r="I269" s="18">
        <v>347.25</v>
      </c>
      <c r="J269" s="18">
        <v>0.90188000000000001</v>
      </c>
      <c r="K269" s="18">
        <v>0.92139000000000004</v>
      </c>
      <c r="L269" s="20">
        <v>12300</v>
      </c>
      <c r="M269" s="18">
        <v>0</v>
      </c>
      <c r="N269" s="18">
        <v>1.5399999999999999E-3</v>
      </c>
      <c r="O269" s="18"/>
      <c r="P269" s="18"/>
      <c r="Q269" s="18"/>
      <c r="R269" s="18"/>
      <c r="S269" s="18"/>
    </row>
    <row r="270" spans="2:19" x14ac:dyDescent="0.2">
      <c r="B270" s="18">
        <v>13</v>
      </c>
      <c r="C270" s="18">
        <v>1</v>
      </c>
      <c r="D270" s="18">
        <v>9.6180000000000003</v>
      </c>
      <c r="E270" s="18">
        <v>0.14591000000000001</v>
      </c>
      <c r="F270" s="18">
        <v>0.67896999999999996</v>
      </c>
      <c r="G270" s="18">
        <v>1.3303700000000001</v>
      </c>
      <c r="H270" s="18">
        <v>2.3529900000000001</v>
      </c>
      <c r="I270" s="18">
        <v>397.47</v>
      </c>
      <c r="J270" s="18">
        <v>0.88300999999999996</v>
      </c>
      <c r="K270" s="18">
        <v>0.92598999999999998</v>
      </c>
      <c r="L270" s="20">
        <v>8900</v>
      </c>
      <c r="M270" s="18">
        <v>0</v>
      </c>
      <c r="N270" s="18">
        <v>1.1299999999999999E-3</v>
      </c>
      <c r="O270" s="18"/>
      <c r="P270" s="18"/>
      <c r="Q270" s="18"/>
      <c r="R270" s="18"/>
      <c r="S270" s="18"/>
    </row>
    <row r="271" spans="2:19" x14ac:dyDescent="0.2">
      <c r="B271" s="18">
        <v>22</v>
      </c>
      <c r="C271" s="18">
        <v>1</v>
      </c>
      <c r="D271" s="18">
        <v>3.02</v>
      </c>
      <c r="E271" s="18">
        <v>7.7270000000000005E-2</v>
      </c>
      <c r="F271" s="18">
        <v>0.65898999999999996</v>
      </c>
      <c r="G271" s="18">
        <v>1.49136</v>
      </c>
      <c r="H271" s="18">
        <v>2.04467</v>
      </c>
      <c r="I271" s="18">
        <v>107.76</v>
      </c>
      <c r="J271" s="18">
        <v>0.97099999999999997</v>
      </c>
      <c r="K271" s="18">
        <v>0.90142</v>
      </c>
      <c r="L271" s="20">
        <v>91900</v>
      </c>
      <c r="M271" s="18">
        <v>0</v>
      </c>
      <c r="N271" s="18">
        <v>1.257E-2</v>
      </c>
      <c r="O271" s="18"/>
      <c r="P271" s="18"/>
      <c r="Q271" s="18"/>
      <c r="R271" s="18"/>
      <c r="S271" s="18"/>
    </row>
    <row r="272" spans="2:19" x14ac:dyDescent="0.2">
      <c r="B272" s="18">
        <v>24</v>
      </c>
      <c r="C272" s="18">
        <v>1</v>
      </c>
      <c r="D272" s="18">
        <v>2.5049999999999999</v>
      </c>
      <c r="E272" s="18">
        <v>6.2850000000000003E-2</v>
      </c>
      <c r="F272" s="18">
        <v>0.63283</v>
      </c>
      <c r="G272" s="18">
        <v>1.4863299999999999</v>
      </c>
      <c r="H272" s="18">
        <v>1.9406000000000001</v>
      </c>
      <c r="I272" s="18">
        <v>86.7</v>
      </c>
      <c r="J272" s="18">
        <v>0.97787999999999997</v>
      </c>
      <c r="K272" s="18">
        <v>0.90224000000000004</v>
      </c>
      <c r="L272" s="20">
        <v>155000</v>
      </c>
      <c r="M272" s="18">
        <v>0</v>
      </c>
      <c r="N272" s="18">
        <v>1.8350000000000002E-2</v>
      </c>
      <c r="O272" s="18"/>
      <c r="P272" s="18"/>
      <c r="Q272" s="18"/>
      <c r="R272" s="18"/>
      <c r="S272" s="18"/>
    </row>
    <row r="273" spans="1:19" x14ac:dyDescent="0.2">
      <c r="B273" s="18">
        <v>26</v>
      </c>
      <c r="C273" s="18">
        <v>1</v>
      </c>
      <c r="D273" s="18">
        <v>2.109</v>
      </c>
      <c r="E273" s="18">
        <v>4.9529999999999998E-2</v>
      </c>
      <c r="F273" s="18">
        <v>0.59770999999999996</v>
      </c>
      <c r="G273" s="18">
        <v>1.46231</v>
      </c>
      <c r="H273" s="18">
        <v>1.81975</v>
      </c>
      <c r="I273" s="18">
        <v>71.150000000000006</v>
      </c>
      <c r="J273" s="18">
        <v>0.98304000000000002</v>
      </c>
      <c r="K273" s="18">
        <v>0.90600000000000003</v>
      </c>
      <c r="L273" s="20">
        <v>271000</v>
      </c>
      <c r="M273" s="18">
        <v>0</v>
      </c>
      <c r="N273" s="18">
        <v>2.5839999999999998E-2</v>
      </c>
      <c r="O273" s="18"/>
      <c r="P273" s="18"/>
      <c r="Q273" s="18"/>
      <c r="R273" s="18"/>
      <c r="S273" s="18"/>
    </row>
    <row r="274" spans="1:19" x14ac:dyDescent="0.2">
      <c r="B274" s="18">
        <v>25</v>
      </c>
      <c r="C274" s="18">
        <v>1</v>
      </c>
      <c r="D274" s="18">
        <v>2.294</v>
      </c>
      <c r="E274" s="18">
        <v>5.704E-2</v>
      </c>
      <c r="F274" s="18">
        <v>0.62761</v>
      </c>
      <c r="G274" s="18">
        <v>1.4766999999999999</v>
      </c>
      <c r="H274" s="18">
        <v>1.88243</v>
      </c>
      <c r="I274" s="18">
        <v>76.95</v>
      </c>
      <c r="J274" s="18">
        <v>0.98063999999999996</v>
      </c>
      <c r="K274" s="18">
        <v>0.90373999999999999</v>
      </c>
      <c r="L274" s="20">
        <v>200000</v>
      </c>
      <c r="M274" s="18">
        <v>0</v>
      </c>
      <c r="N274" s="18">
        <v>2.2270000000000002E-2</v>
      </c>
      <c r="O274" s="18"/>
      <c r="P274" s="18"/>
      <c r="Q274" s="18"/>
      <c r="R274" s="18"/>
      <c r="S274" s="18"/>
    </row>
    <row r="275" spans="1:19" x14ac:dyDescent="0.2">
      <c r="B275" s="18">
        <v>12</v>
      </c>
      <c r="C275" s="18">
        <v>1</v>
      </c>
      <c r="D275" s="18">
        <v>11.494</v>
      </c>
      <c r="E275" s="18">
        <v>0.15126999999999999</v>
      </c>
      <c r="F275" s="18">
        <v>0.66335</v>
      </c>
      <c r="G275" s="18">
        <v>1.30091</v>
      </c>
      <c r="H275" s="18">
        <v>2.36755</v>
      </c>
      <c r="I275" s="18">
        <v>487.99</v>
      </c>
      <c r="J275" s="18">
        <v>0.85945000000000005</v>
      </c>
      <c r="K275" s="18">
        <v>0.93095000000000006</v>
      </c>
      <c r="L275" s="20">
        <v>6750</v>
      </c>
      <c r="M275" s="18">
        <v>0</v>
      </c>
      <c r="N275" s="18">
        <v>7.6999999999999996E-4</v>
      </c>
      <c r="O275" s="18"/>
      <c r="P275" s="18"/>
      <c r="Q275" s="18"/>
      <c r="R275" s="18"/>
      <c r="S275" s="18"/>
    </row>
    <row r="276" spans="1:19" x14ac:dyDescent="0.2">
      <c r="B276" s="18">
        <v>28</v>
      </c>
      <c r="C276" s="18">
        <v>1</v>
      </c>
      <c r="D276" s="18">
        <v>1.8</v>
      </c>
      <c r="E276" s="18">
        <v>3.7130000000000003E-2</v>
      </c>
      <c r="F276" s="18">
        <v>0.54645999999999995</v>
      </c>
      <c r="G276" s="18">
        <v>1.4188499999999999</v>
      </c>
      <c r="H276" s="18">
        <v>1.67665</v>
      </c>
      <c r="I276" s="18">
        <v>60.06</v>
      </c>
      <c r="J276" s="18">
        <v>0.98702000000000001</v>
      </c>
      <c r="K276" s="18">
        <v>0.91308999999999996</v>
      </c>
      <c r="L276" s="20">
        <v>506000</v>
      </c>
      <c r="M276" s="18">
        <v>0</v>
      </c>
      <c r="N276" s="18">
        <v>3.4869999999999998E-2</v>
      </c>
      <c r="O276" s="18"/>
      <c r="P276" s="18"/>
      <c r="Q276" s="18"/>
      <c r="R276" s="18"/>
      <c r="S276" s="18"/>
    </row>
    <row r="277" spans="1:19" x14ac:dyDescent="0.2">
      <c r="B277" s="18">
        <v>20</v>
      </c>
      <c r="C277" s="18">
        <v>1</v>
      </c>
      <c r="D277" s="18">
        <v>3.7149999999999999</v>
      </c>
      <c r="E277" s="18">
        <v>8.5239999999999996E-2</v>
      </c>
      <c r="F277" s="18">
        <v>0.62377000000000005</v>
      </c>
      <c r="G277" s="18">
        <v>1.4789000000000001</v>
      </c>
      <c r="H277" s="18">
        <v>2.13585</v>
      </c>
      <c r="I277" s="18">
        <v>148.52000000000001</v>
      </c>
      <c r="J277" s="18">
        <v>0.96160999999999996</v>
      </c>
      <c r="K277" s="18">
        <v>0.90319000000000005</v>
      </c>
      <c r="L277" s="20">
        <v>60000</v>
      </c>
      <c r="M277" s="18">
        <v>0</v>
      </c>
      <c r="N277" s="18">
        <v>7.5900000000000004E-3</v>
      </c>
      <c r="O277" s="18"/>
      <c r="P277" s="18"/>
      <c r="Q277" s="18"/>
      <c r="R277" s="18"/>
      <c r="S277" s="18"/>
    </row>
    <row r="278" spans="1:19" x14ac:dyDescent="0.2">
      <c r="B278" s="18">
        <v>11</v>
      </c>
      <c r="C278" s="18">
        <v>1</v>
      </c>
      <c r="D278" s="18">
        <v>13.991</v>
      </c>
      <c r="E278" s="18">
        <v>0.16555</v>
      </c>
      <c r="F278" s="18">
        <v>0.68366000000000005</v>
      </c>
      <c r="G278" s="18">
        <v>1.27064</v>
      </c>
      <c r="H278" s="18">
        <v>2.3784100000000001</v>
      </c>
      <c r="I278" s="18">
        <v>574.36</v>
      </c>
      <c r="J278" s="18">
        <v>0.82977999999999996</v>
      </c>
      <c r="K278" s="18">
        <v>0.93620999999999999</v>
      </c>
      <c r="L278" s="20">
        <v>4740</v>
      </c>
      <c r="M278" s="18">
        <v>0</v>
      </c>
      <c r="N278" s="18">
        <v>5.2999999999999998E-4</v>
      </c>
      <c r="O278" s="18"/>
      <c r="P278" s="18"/>
      <c r="Q278" s="18"/>
      <c r="R278" s="18"/>
      <c r="S278" s="18"/>
    </row>
    <row r="279" spans="1:19" x14ac:dyDescent="0.2">
      <c r="B279" s="18">
        <v>19</v>
      </c>
      <c r="C279" s="18">
        <v>1</v>
      </c>
      <c r="D279" s="18">
        <v>4.1580000000000004</v>
      </c>
      <c r="E279" s="18">
        <v>9.5140000000000002E-2</v>
      </c>
      <c r="F279" s="18">
        <v>0.64771000000000001</v>
      </c>
      <c r="G279" s="18">
        <v>1.4667300000000001</v>
      </c>
      <c r="H279" s="18">
        <v>2.1774300000000002</v>
      </c>
      <c r="I279" s="18">
        <v>164.16</v>
      </c>
      <c r="J279" s="18">
        <v>0.9556</v>
      </c>
      <c r="K279" s="18">
        <v>0.90493000000000001</v>
      </c>
      <c r="L279" s="20">
        <v>45200</v>
      </c>
      <c r="M279" s="18">
        <v>0</v>
      </c>
      <c r="N279" s="18">
        <v>6.1999999999999998E-3</v>
      </c>
      <c r="O279" s="18"/>
      <c r="P279" s="18"/>
      <c r="Q279" s="18"/>
      <c r="R279" s="18"/>
      <c r="S279" s="18"/>
    </row>
    <row r="280" spans="1:19" x14ac:dyDescent="0.2">
      <c r="B280" s="18">
        <v>9</v>
      </c>
      <c r="C280" s="18">
        <v>1</v>
      </c>
      <c r="D280" s="18">
        <v>21.885000000000002</v>
      </c>
      <c r="E280" s="18">
        <v>0.18645</v>
      </c>
      <c r="F280" s="18">
        <v>0.68162999999999996</v>
      </c>
      <c r="G280" s="18">
        <v>1.2091700000000001</v>
      </c>
      <c r="H280" s="18">
        <v>2.3887700000000001</v>
      </c>
      <c r="I280" s="18">
        <v>922</v>
      </c>
      <c r="J280" s="18">
        <v>0.73514999999999997</v>
      </c>
      <c r="K280" s="18">
        <v>0.94760999999999995</v>
      </c>
      <c r="L280" s="20">
        <v>2360</v>
      </c>
      <c r="M280" s="18">
        <v>0</v>
      </c>
      <c r="N280" s="18">
        <v>2.1000000000000001E-4</v>
      </c>
      <c r="O280" s="18"/>
      <c r="P280" s="18"/>
      <c r="Q280" s="18"/>
      <c r="R280" s="18"/>
      <c r="S280" s="18"/>
    </row>
    <row r="281" spans="1:19" x14ac:dyDescent="0.2">
      <c r="B281" s="18">
        <v>17</v>
      </c>
      <c r="C281" s="18">
        <v>1</v>
      </c>
      <c r="D281" s="18">
        <v>5.3150000000000004</v>
      </c>
      <c r="E281" s="18">
        <v>0.11241</v>
      </c>
      <c r="F281" s="18">
        <v>0.66832999999999998</v>
      </c>
      <c r="G281" s="18">
        <v>1.4317899999999999</v>
      </c>
      <c r="H281" s="18">
        <v>2.2510699999999999</v>
      </c>
      <c r="I281" s="18">
        <v>211.99</v>
      </c>
      <c r="J281" s="18">
        <v>0.93993000000000004</v>
      </c>
      <c r="K281" s="18">
        <v>0.91005999999999998</v>
      </c>
      <c r="L281" s="20">
        <v>26600</v>
      </c>
      <c r="M281" s="18">
        <v>0</v>
      </c>
      <c r="N281" s="18">
        <v>3.82E-3</v>
      </c>
      <c r="O281" s="18"/>
      <c r="P281" s="18"/>
      <c r="Q281" s="18"/>
      <c r="R281" s="18"/>
      <c r="S281" s="18"/>
    </row>
    <row r="284" spans="1:19" ht="16" x14ac:dyDescent="0.2">
      <c r="A284" s="22" t="s">
        <v>353</v>
      </c>
    </row>
    <row r="285" spans="1:19" x14ac:dyDescent="0.2">
      <c r="A285" t="s">
        <v>342</v>
      </c>
    </row>
    <row r="286" spans="1:19" x14ac:dyDescent="0.2">
      <c r="A286" t="s">
        <v>343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HH274"/>
  <sheetViews>
    <sheetView zoomScaleNormal="100" workbookViewId="0"/>
  </sheetViews>
  <sheetFormatPr baseColWidth="10" defaultColWidth="8.83203125" defaultRowHeight="15" x14ac:dyDescent="0.2"/>
  <cols>
    <col min="1" max="1" width="10.5" bestFit="1" customWidth="1"/>
    <col min="2" max="2" width="25.6640625" customWidth="1"/>
    <col min="31" max="31" width="10.83203125" customWidth="1"/>
    <col min="32" max="32" width="8.83203125" hidden="1" customWidth="1"/>
    <col min="33" max="33" width="10.83203125" customWidth="1"/>
    <col min="34" max="34" width="8.83203125" hidden="1" customWidth="1"/>
    <col min="35" max="35" width="10.83203125" customWidth="1"/>
    <col min="36" max="36" width="29.1640625" customWidth="1"/>
    <col min="37" max="39" width="10.83203125" customWidth="1"/>
    <col min="40" max="40" width="10.83203125" hidden="1" customWidth="1"/>
    <col min="41" max="41" width="10.83203125" customWidth="1"/>
    <col min="42" max="42" width="10.83203125" hidden="1" customWidth="1"/>
    <col min="43" max="43" width="10.83203125" customWidth="1"/>
    <col min="45" max="45" width="36.1640625" customWidth="1"/>
  </cols>
  <sheetData>
    <row r="6" spans="1:216" x14ac:dyDescent="0.2">
      <c r="A6" s="6" t="s">
        <v>341</v>
      </c>
    </row>
    <row r="7" spans="1:216" x14ac:dyDescent="0.2">
      <c r="A7" t="s">
        <v>0</v>
      </c>
    </row>
    <row r="8" spans="1:216" x14ac:dyDescent="0.2">
      <c r="L8" s="1"/>
    </row>
    <row r="9" spans="1:216" x14ac:dyDescent="0.2">
      <c r="B9" t="s">
        <v>1</v>
      </c>
      <c r="L9" s="1"/>
    </row>
    <row r="10" spans="1:216" x14ac:dyDescent="0.2">
      <c r="B10" t="s">
        <v>2</v>
      </c>
      <c r="L10" s="1"/>
    </row>
    <row r="12" spans="1:216" x14ac:dyDescent="0.2">
      <c r="B12" t="s">
        <v>3</v>
      </c>
      <c r="AT12" t="s">
        <v>4</v>
      </c>
      <c r="BG12" t="s">
        <v>5</v>
      </c>
      <c r="BT12" t="s">
        <v>6</v>
      </c>
    </row>
    <row r="13" spans="1:216" s="6" customFormat="1" x14ac:dyDescent="0.2">
      <c r="C13" s="6" t="s">
        <v>7</v>
      </c>
      <c r="Q13" s="6" t="s">
        <v>8</v>
      </c>
      <c r="AE13" s="6" t="s">
        <v>9</v>
      </c>
      <c r="AK13" s="6" t="s">
        <v>352</v>
      </c>
      <c r="AT13" s="6" t="s">
        <v>10</v>
      </c>
      <c r="BG13" s="6" t="s">
        <v>11</v>
      </c>
      <c r="BT13" s="6" t="s">
        <v>12</v>
      </c>
      <c r="CG13" s="6" t="s">
        <v>13</v>
      </c>
      <c r="CH13" s="6" t="s">
        <v>13</v>
      </c>
      <c r="CI13" s="6" t="s">
        <v>13</v>
      </c>
      <c r="CJ13" s="6" t="s">
        <v>13</v>
      </c>
      <c r="CK13" s="6" t="s">
        <v>13</v>
      </c>
      <c r="CL13" s="6" t="s">
        <v>13</v>
      </c>
      <c r="CM13" s="6" t="s">
        <v>13</v>
      </c>
      <c r="CN13" s="6" t="s">
        <v>13</v>
      </c>
      <c r="CO13" s="6" t="s">
        <v>13</v>
      </c>
      <c r="CP13" s="6" t="s">
        <v>13</v>
      </c>
      <c r="CQ13" s="6" t="s">
        <v>13</v>
      </c>
      <c r="CR13" s="6" t="s">
        <v>13</v>
      </c>
      <c r="CS13" s="6" t="s">
        <v>14</v>
      </c>
      <c r="CT13" s="6" t="s">
        <v>14</v>
      </c>
      <c r="CU13" s="6" t="s">
        <v>14</v>
      </c>
      <c r="CV13" s="6" t="s">
        <v>14</v>
      </c>
      <c r="CW13" s="6" t="s">
        <v>14</v>
      </c>
      <c r="CX13" s="6" t="s">
        <v>14</v>
      </c>
      <c r="CY13" s="6" t="s">
        <v>14</v>
      </c>
      <c r="CZ13" s="6" t="s">
        <v>14</v>
      </c>
      <c r="DA13" s="6" t="s">
        <v>14</v>
      </c>
      <c r="DB13" s="6" t="s">
        <v>14</v>
      </c>
      <c r="DC13" s="6" t="s">
        <v>14</v>
      </c>
      <c r="DD13" s="6" t="s">
        <v>14</v>
      </c>
      <c r="DE13" s="6" t="s">
        <v>15</v>
      </c>
      <c r="DF13" s="6" t="s">
        <v>15</v>
      </c>
      <c r="DG13" s="6" t="s">
        <v>15</v>
      </c>
      <c r="DH13" s="6" t="s">
        <v>15</v>
      </c>
      <c r="DI13" s="6" t="s">
        <v>15</v>
      </c>
      <c r="DJ13" s="6" t="s">
        <v>15</v>
      </c>
      <c r="DK13" s="6" t="s">
        <v>15</v>
      </c>
      <c r="DL13" s="6" t="s">
        <v>15</v>
      </c>
      <c r="DM13" s="6" t="s">
        <v>15</v>
      </c>
      <c r="DN13" s="6" t="s">
        <v>15</v>
      </c>
      <c r="DO13" s="6" t="s">
        <v>15</v>
      </c>
      <c r="DP13" s="6" t="s">
        <v>15</v>
      </c>
      <c r="DQ13" s="6" t="s">
        <v>16</v>
      </c>
      <c r="DR13" s="6" t="s">
        <v>16</v>
      </c>
      <c r="DS13" s="6" t="s">
        <v>16</v>
      </c>
      <c r="DT13" s="6" t="s">
        <v>16</v>
      </c>
      <c r="DU13" s="6" t="s">
        <v>16</v>
      </c>
      <c r="DV13" s="6" t="s">
        <v>16</v>
      </c>
      <c r="DW13" s="6" t="s">
        <v>16</v>
      </c>
      <c r="DX13" s="6" t="s">
        <v>16</v>
      </c>
      <c r="DY13" s="6" t="s">
        <v>16</v>
      </c>
      <c r="DZ13" s="6" t="s">
        <v>16</v>
      </c>
      <c r="EA13" s="6" t="s">
        <v>16</v>
      </c>
      <c r="EB13" s="6" t="s">
        <v>16</v>
      </c>
      <c r="EC13" s="6" t="s">
        <v>17</v>
      </c>
      <c r="ED13" s="6" t="s">
        <v>17</v>
      </c>
      <c r="EE13" s="6" t="s">
        <v>17</v>
      </c>
      <c r="EF13" s="6" t="s">
        <v>17</v>
      </c>
      <c r="EG13" s="6" t="s">
        <v>17</v>
      </c>
      <c r="EH13" s="6" t="s">
        <v>17</v>
      </c>
      <c r="EI13" s="6" t="s">
        <v>17</v>
      </c>
      <c r="EJ13" s="6" t="s">
        <v>17</v>
      </c>
      <c r="EK13" s="6" t="s">
        <v>17</v>
      </c>
      <c r="EL13" s="6" t="s">
        <v>17</v>
      </c>
      <c r="EM13" s="6" t="s">
        <v>17</v>
      </c>
      <c r="EN13" s="6" t="s">
        <v>17</v>
      </c>
      <c r="EO13" s="6" t="s">
        <v>18</v>
      </c>
      <c r="EP13" s="6" t="s">
        <v>18</v>
      </c>
      <c r="EQ13" s="6" t="s">
        <v>18</v>
      </c>
      <c r="ER13" s="6" t="s">
        <v>18</v>
      </c>
      <c r="ES13" s="6" t="s">
        <v>18</v>
      </c>
      <c r="ET13" s="6" t="s">
        <v>18</v>
      </c>
      <c r="EU13" s="6" t="s">
        <v>18</v>
      </c>
      <c r="EV13" s="6" t="s">
        <v>18</v>
      </c>
      <c r="EW13" s="6" t="s">
        <v>18</v>
      </c>
      <c r="EX13" s="6" t="s">
        <v>18</v>
      </c>
      <c r="EY13" s="6" t="s">
        <v>18</v>
      </c>
      <c r="EZ13" s="6" t="s">
        <v>18</v>
      </c>
      <c r="FA13" s="6" t="s">
        <v>19</v>
      </c>
      <c r="FB13" s="6" t="s">
        <v>19</v>
      </c>
      <c r="FC13" s="6" t="s">
        <v>19</v>
      </c>
      <c r="FD13" s="6" t="s">
        <v>19</v>
      </c>
      <c r="FE13" s="6" t="s">
        <v>19</v>
      </c>
      <c r="FF13" s="6" t="s">
        <v>19</v>
      </c>
      <c r="FG13" s="6" t="s">
        <v>19</v>
      </c>
      <c r="FH13" s="6" t="s">
        <v>19</v>
      </c>
      <c r="FI13" s="6" t="s">
        <v>19</v>
      </c>
      <c r="FJ13" s="6" t="s">
        <v>19</v>
      </c>
      <c r="FK13" s="6" t="s">
        <v>19</v>
      </c>
      <c r="FL13" s="6" t="s">
        <v>19</v>
      </c>
      <c r="FM13" s="6" t="s">
        <v>20</v>
      </c>
      <c r="FN13" s="6" t="s">
        <v>20</v>
      </c>
      <c r="FO13" s="6" t="s">
        <v>20</v>
      </c>
      <c r="FP13" s="6" t="s">
        <v>20</v>
      </c>
      <c r="FQ13" s="6" t="s">
        <v>20</v>
      </c>
      <c r="FR13" s="6" t="s">
        <v>20</v>
      </c>
      <c r="FS13" s="6" t="s">
        <v>20</v>
      </c>
      <c r="FT13" s="6" t="s">
        <v>20</v>
      </c>
      <c r="FU13" s="6" t="s">
        <v>20</v>
      </c>
      <c r="FV13" s="6" t="s">
        <v>20</v>
      </c>
      <c r="FW13" s="6" t="s">
        <v>20</v>
      </c>
      <c r="FX13" s="6" t="s">
        <v>20</v>
      </c>
      <c r="FY13" s="6" t="s">
        <v>21</v>
      </c>
      <c r="FZ13" s="6" t="s">
        <v>21</v>
      </c>
      <c r="GA13" s="6" t="s">
        <v>21</v>
      </c>
      <c r="GB13" s="6" t="s">
        <v>21</v>
      </c>
      <c r="GC13" s="6" t="s">
        <v>21</v>
      </c>
      <c r="GD13" s="6" t="s">
        <v>21</v>
      </c>
      <c r="GE13" s="6" t="s">
        <v>21</v>
      </c>
      <c r="GF13" s="6" t="s">
        <v>21</v>
      </c>
      <c r="GG13" s="6" t="s">
        <v>21</v>
      </c>
      <c r="GH13" s="6" t="s">
        <v>21</v>
      </c>
      <c r="GI13" s="6" t="s">
        <v>21</v>
      </c>
      <c r="GJ13" s="6" t="s">
        <v>21</v>
      </c>
      <c r="GK13" s="6" t="s">
        <v>22</v>
      </c>
      <c r="GL13" s="6" t="s">
        <v>22</v>
      </c>
      <c r="GM13" s="6" t="s">
        <v>22</v>
      </c>
      <c r="GN13" s="6" t="s">
        <v>22</v>
      </c>
      <c r="GO13" s="6" t="s">
        <v>22</v>
      </c>
      <c r="GP13" s="6" t="s">
        <v>22</v>
      </c>
      <c r="GQ13" s="6" t="s">
        <v>22</v>
      </c>
      <c r="GR13" s="6" t="s">
        <v>22</v>
      </c>
      <c r="GS13" s="6" t="s">
        <v>22</v>
      </c>
      <c r="GT13" s="6" t="s">
        <v>22</v>
      </c>
      <c r="GU13" s="6" t="s">
        <v>22</v>
      </c>
      <c r="GV13" s="6" t="s">
        <v>22</v>
      </c>
      <c r="GW13" s="6" t="s">
        <v>23</v>
      </c>
      <c r="GX13" s="6" t="s">
        <v>23</v>
      </c>
      <c r="GY13" s="6" t="s">
        <v>23</v>
      </c>
      <c r="GZ13" s="6" t="s">
        <v>23</v>
      </c>
      <c r="HA13" s="6" t="s">
        <v>23</v>
      </c>
      <c r="HB13" s="6" t="s">
        <v>23</v>
      </c>
      <c r="HC13" s="6" t="s">
        <v>23</v>
      </c>
      <c r="HD13" s="6" t="s">
        <v>23</v>
      </c>
      <c r="HE13" s="6" t="s">
        <v>23</v>
      </c>
      <c r="HF13" s="6" t="s">
        <v>23</v>
      </c>
      <c r="HG13" s="6" t="s">
        <v>23</v>
      </c>
      <c r="HH13" s="6" t="s">
        <v>23</v>
      </c>
    </row>
    <row r="14" spans="1:216" s="7" customFormat="1" ht="17" x14ac:dyDescent="0.2">
      <c r="C14" s="7" t="s">
        <v>24</v>
      </c>
      <c r="D14" s="7" t="s">
        <v>25</v>
      </c>
      <c r="E14" s="7" t="s">
        <v>26</v>
      </c>
      <c r="F14" s="7" t="s">
        <v>27</v>
      </c>
      <c r="G14" s="7" t="s">
        <v>28</v>
      </c>
      <c r="H14" s="7" t="s">
        <v>29</v>
      </c>
      <c r="I14" s="7" t="s">
        <v>30</v>
      </c>
      <c r="J14" s="7" t="s">
        <v>31</v>
      </c>
      <c r="K14" s="7" t="s">
        <v>32</v>
      </c>
      <c r="L14" s="7" t="s">
        <v>33</v>
      </c>
      <c r="M14" s="7" t="s">
        <v>34</v>
      </c>
      <c r="N14" s="7" t="s">
        <v>35</v>
      </c>
      <c r="O14" s="7" t="s">
        <v>36</v>
      </c>
      <c r="Q14" s="7" t="s">
        <v>37</v>
      </c>
      <c r="R14" s="7" t="s">
        <v>38</v>
      </c>
      <c r="S14" s="7" t="s">
        <v>39</v>
      </c>
      <c r="T14" s="7" t="s">
        <v>40</v>
      </c>
      <c r="U14" s="7" t="s">
        <v>41</v>
      </c>
      <c r="V14" s="7" t="s">
        <v>42</v>
      </c>
      <c r="W14" s="7" t="s">
        <v>43</v>
      </c>
      <c r="X14" s="7" t="s">
        <v>44</v>
      </c>
      <c r="Y14" s="7" t="s">
        <v>45</v>
      </c>
      <c r="Z14" s="7" t="s">
        <v>46</v>
      </c>
      <c r="AA14" s="7" t="s">
        <v>47</v>
      </c>
      <c r="AB14" s="7" t="s">
        <v>48</v>
      </c>
      <c r="AC14" s="7" t="s">
        <v>36</v>
      </c>
      <c r="AE14" s="14" t="s">
        <v>49</v>
      </c>
      <c r="AF14" s="15" t="s">
        <v>50</v>
      </c>
      <c r="AG14" s="14" t="s">
        <v>51</v>
      </c>
      <c r="AH14" s="15" t="s">
        <v>52</v>
      </c>
      <c r="AI14" s="14" t="s">
        <v>53</v>
      </c>
      <c r="AK14" s="6" t="s">
        <v>350</v>
      </c>
      <c r="AL14" s="6" t="s">
        <v>351</v>
      </c>
      <c r="AM14" s="14" t="s">
        <v>49</v>
      </c>
      <c r="AN14" s="15" t="s">
        <v>50</v>
      </c>
      <c r="AO14" s="14" t="s">
        <v>51</v>
      </c>
      <c r="AP14" s="15" t="s">
        <v>52</v>
      </c>
      <c r="AQ14" s="14" t="s">
        <v>53</v>
      </c>
      <c r="AR14" s="14"/>
      <c r="AS14" s="14"/>
      <c r="AT14" s="7" t="s">
        <v>54</v>
      </c>
      <c r="AU14" s="7" t="s">
        <v>55</v>
      </c>
      <c r="AV14" s="7" t="s">
        <v>56</v>
      </c>
      <c r="AW14" s="7" t="s">
        <v>57</v>
      </c>
      <c r="AX14" s="7" t="s">
        <v>58</v>
      </c>
      <c r="AY14" s="7" t="s">
        <v>59</v>
      </c>
      <c r="AZ14" s="7" t="s">
        <v>60</v>
      </c>
      <c r="BA14" s="7" t="s">
        <v>61</v>
      </c>
      <c r="BB14" s="7" t="s">
        <v>62</v>
      </c>
      <c r="BC14" s="7" t="s">
        <v>63</v>
      </c>
      <c r="BD14" s="7" t="s">
        <v>64</v>
      </c>
      <c r="BE14" s="7" t="s">
        <v>65</v>
      </c>
      <c r="BG14" s="7" t="s">
        <v>66</v>
      </c>
      <c r="BH14" s="7" t="s">
        <v>67</v>
      </c>
      <c r="BI14" s="7" t="s">
        <v>68</v>
      </c>
      <c r="BJ14" s="7" t="s">
        <v>69</v>
      </c>
      <c r="BK14" s="7" t="s">
        <v>70</v>
      </c>
      <c r="BL14" s="7" t="s">
        <v>71</v>
      </c>
      <c r="BM14" s="7" t="s">
        <v>72</v>
      </c>
      <c r="BN14" s="7" t="s">
        <v>73</v>
      </c>
      <c r="BO14" s="7" t="s">
        <v>74</v>
      </c>
      <c r="BP14" s="7" t="s">
        <v>75</v>
      </c>
      <c r="BQ14" s="7" t="s">
        <v>76</v>
      </c>
      <c r="BR14" s="7" t="s">
        <v>77</v>
      </c>
      <c r="BT14" s="7" t="s">
        <v>24</v>
      </c>
      <c r="BU14" s="7" t="s">
        <v>25</v>
      </c>
      <c r="BV14" s="7" t="s">
        <v>26</v>
      </c>
      <c r="BW14" s="7" t="s">
        <v>27</v>
      </c>
      <c r="BX14" s="7" t="s">
        <v>28</v>
      </c>
      <c r="BY14" s="7" t="s">
        <v>78</v>
      </c>
      <c r="BZ14" s="7" t="s">
        <v>30</v>
      </c>
      <c r="CA14" s="7" t="s">
        <v>31</v>
      </c>
      <c r="CB14" s="7" t="s">
        <v>32</v>
      </c>
      <c r="CC14" s="7" t="s">
        <v>33</v>
      </c>
      <c r="CD14" s="7" t="s">
        <v>34</v>
      </c>
      <c r="CE14" s="7" t="s">
        <v>35</v>
      </c>
      <c r="CG14" s="7">
        <v>14</v>
      </c>
      <c r="CH14" s="7">
        <v>13</v>
      </c>
      <c r="CI14" s="7">
        <v>22</v>
      </c>
      <c r="CJ14" s="7">
        <v>24</v>
      </c>
      <c r="CK14" s="7">
        <v>23</v>
      </c>
      <c r="CL14" s="7">
        <v>26</v>
      </c>
      <c r="CM14" s="7">
        <v>25</v>
      </c>
      <c r="CN14" s="7">
        <v>12</v>
      </c>
      <c r="CO14" s="7">
        <v>28</v>
      </c>
      <c r="CP14" s="7">
        <v>20</v>
      </c>
      <c r="CQ14" s="7">
        <v>11</v>
      </c>
      <c r="CR14" s="7">
        <v>19</v>
      </c>
      <c r="CS14" s="7">
        <v>14</v>
      </c>
      <c r="CT14" s="7">
        <v>13</v>
      </c>
      <c r="CU14" s="7">
        <v>22</v>
      </c>
      <c r="CV14" s="7">
        <v>24</v>
      </c>
      <c r="CW14" s="7">
        <v>23</v>
      </c>
      <c r="CX14" s="7">
        <v>26</v>
      </c>
      <c r="CY14" s="7">
        <v>25</v>
      </c>
      <c r="CZ14" s="7">
        <v>12</v>
      </c>
      <c r="DA14" s="7">
        <v>28</v>
      </c>
      <c r="DB14" s="7">
        <v>20</v>
      </c>
      <c r="DC14" s="7">
        <v>11</v>
      </c>
      <c r="DD14" s="7">
        <v>19</v>
      </c>
      <c r="DE14" s="7">
        <v>14</v>
      </c>
      <c r="DF14" s="7">
        <v>13</v>
      </c>
      <c r="DG14" s="7">
        <v>22</v>
      </c>
      <c r="DH14" s="7">
        <v>24</v>
      </c>
      <c r="DI14" s="7">
        <v>23</v>
      </c>
      <c r="DJ14" s="7">
        <v>26</v>
      </c>
      <c r="DK14" s="7">
        <v>25</v>
      </c>
      <c r="DL14" s="7">
        <v>12</v>
      </c>
      <c r="DM14" s="7">
        <v>28</v>
      </c>
      <c r="DN14" s="7">
        <v>20</v>
      </c>
      <c r="DO14" s="7">
        <v>11</v>
      </c>
      <c r="DP14" s="7">
        <v>19</v>
      </c>
      <c r="DQ14" s="7">
        <v>14</v>
      </c>
      <c r="DR14" s="7">
        <v>13</v>
      </c>
      <c r="DS14" s="7">
        <v>22</v>
      </c>
      <c r="DT14" s="7">
        <v>24</v>
      </c>
      <c r="DU14" s="7">
        <v>23</v>
      </c>
      <c r="DV14" s="7">
        <v>26</v>
      </c>
      <c r="DW14" s="7">
        <v>25</v>
      </c>
      <c r="DX14" s="7">
        <v>12</v>
      </c>
      <c r="DY14" s="7">
        <v>28</v>
      </c>
      <c r="DZ14" s="7">
        <v>20</v>
      </c>
      <c r="EA14" s="7">
        <v>11</v>
      </c>
      <c r="EB14" s="7">
        <v>19</v>
      </c>
      <c r="EC14" s="7">
        <v>14</v>
      </c>
      <c r="ED14" s="7">
        <v>13</v>
      </c>
      <c r="EE14" s="7">
        <v>22</v>
      </c>
      <c r="EF14" s="7">
        <v>24</v>
      </c>
      <c r="EG14" s="7">
        <v>23</v>
      </c>
      <c r="EH14" s="7">
        <v>26</v>
      </c>
      <c r="EI14" s="7">
        <v>25</v>
      </c>
      <c r="EJ14" s="7">
        <v>12</v>
      </c>
      <c r="EK14" s="7">
        <v>28</v>
      </c>
      <c r="EL14" s="7">
        <v>20</v>
      </c>
      <c r="EM14" s="7">
        <v>11</v>
      </c>
      <c r="EN14" s="7">
        <v>19</v>
      </c>
      <c r="EO14" s="7">
        <v>14</v>
      </c>
      <c r="EP14" s="7">
        <v>13</v>
      </c>
      <c r="EQ14" s="7">
        <v>22</v>
      </c>
      <c r="ER14" s="7">
        <v>24</v>
      </c>
      <c r="ES14" s="7">
        <v>23</v>
      </c>
      <c r="ET14" s="7">
        <v>26</v>
      </c>
      <c r="EU14" s="7">
        <v>25</v>
      </c>
      <c r="EV14" s="7">
        <v>12</v>
      </c>
      <c r="EW14" s="7">
        <v>28</v>
      </c>
      <c r="EX14" s="7">
        <v>20</v>
      </c>
      <c r="EY14" s="7">
        <v>11</v>
      </c>
      <c r="EZ14" s="7">
        <v>19</v>
      </c>
      <c r="FA14" s="7">
        <v>14</v>
      </c>
      <c r="FB14" s="7">
        <v>13</v>
      </c>
      <c r="FC14" s="7">
        <v>22</v>
      </c>
      <c r="FD14" s="7">
        <v>24</v>
      </c>
      <c r="FE14" s="7">
        <v>23</v>
      </c>
      <c r="FF14" s="7">
        <v>26</v>
      </c>
      <c r="FG14" s="7">
        <v>25</v>
      </c>
      <c r="FH14" s="7">
        <v>12</v>
      </c>
      <c r="FI14" s="7">
        <v>28</v>
      </c>
      <c r="FJ14" s="7">
        <v>20</v>
      </c>
      <c r="FK14" s="7">
        <v>11</v>
      </c>
      <c r="FL14" s="7">
        <v>19</v>
      </c>
      <c r="FM14" s="7">
        <v>14</v>
      </c>
      <c r="FN14" s="7">
        <v>13</v>
      </c>
      <c r="FO14" s="7">
        <v>22</v>
      </c>
      <c r="FP14" s="7">
        <v>24</v>
      </c>
      <c r="FQ14" s="7">
        <v>23</v>
      </c>
      <c r="FR14" s="7">
        <v>26</v>
      </c>
      <c r="FS14" s="7">
        <v>25</v>
      </c>
      <c r="FT14" s="7">
        <v>12</v>
      </c>
      <c r="FU14" s="7">
        <v>28</v>
      </c>
      <c r="FV14" s="7">
        <v>20</v>
      </c>
      <c r="FW14" s="7">
        <v>11</v>
      </c>
      <c r="FX14" s="7">
        <v>19</v>
      </c>
      <c r="FY14" s="7">
        <v>14</v>
      </c>
      <c r="FZ14" s="7">
        <v>13</v>
      </c>
      <c r="GA14" s="7">
        <v>22</v>
      </c>
      <c r="GB14" s="7">
        <v>24</v>
      </c>
      <c r="GC14" s="7">
        <v>23</v>
      </c>
      <c r="GD14" s="7">
        <v>26</v>
      </c>
      <c r="GE14" s="7">
        <v>25</v>
      </c>
      <c r="GF14" s="7">
        <v>12</v>
      </c>
      <c r="GG14" s="7">
        <v>28</v>
      </c>
      <c r="GH14" s="7">
        <v>20</v>
      </c>
      <c r="GI14" s="7">
        <v>11</v>
      </c>
      <c r="GJ14" s="7">
        <v>19</v>
      </c>
      <c r="GK14" s="7">
        <v>14</v>
      </c>
      <c r="GL14" s="7">
        <v>13</v>
      </c>
      <c r="GM14" s="7">
        <v>22</v>
      </c>
      <c r="GN14" s="7">
        <v>24</v>
      </c>
      <c r="GO14" s="7">
        <v>23</v>
      </c>
      <c r="GP14" s="7">
        <v>26</v>
      </c>
      <c r="GQ14" s="7">
        <v>25</v>
      </c>
      <c r="GR14" s="7">
        <v>12</v>
      </c>
      <c r="GS14" s="7">
        <v>28</v>
      </c>
      <c r="GT14" s="7">
        <v>20</v>
      </c>
      <c r="GU14" s="7">
        <v>11</v>
      </c>
      <c r="GV14" s="7">
        <v>19</v>
      </c>
      <c r="GW14" s="7">
        <v>14</v>
      </c>
      <c r="GX14" s="7">
        <v>13</v>
      </c>
      <c r="GY14" s="7">
        <v>22</v>
      </c>
      <c r="GZ14" s="7">
        <v>24</v>
      </c>
      <c r="HA14" s="7">
        <v>23</v>
      </c>
      <c r="HB14" s="7">
        <v>26</v>
      </c>
      <c r="HC14" s="7">
        <v>25</v>
      </c>
      <c r="HD14" s="7">
        <v>12</v>
      </c>
      <c r="HE14" s="7">
        <v>28</v>
      </c>
      <c r="HF14" s="7">
        <v>20</v>
      </c>
      <c r="HG14" s="7">
        <v>11</v>
      </c>
      <c r="HH14" s="7">
        <v>19</v>
      </c>
    </row>
    <row r="15" spans="1:216" x14ac:dyDescent="0.2">
      <c r="A15">
        <v>39</v>
      </c>
      <c r="B15" t="s">
        <v>79</v>
      </c>
      <c r="C15" s="2">
        <v>49.424999999999997</v>
      </c>
      <c r="D15" s="2">
        <v>0.66222599999999998</v>
      </c>
      <c r="E15" s="2">
        <v>0.62381799999999998</v>
      </c>
      <c r="F15" s="2">
        <v>9.1488200000000002E-3</v>
      </c>
      <c r="G15" s="2">
        <v>1.6015100000000001E-6</v>
      </c>
      <c r="H15" s="2">
        <v>24.4057</v>
      </c>
      <c r="I15" s="2">
        <v>0.74370599999999998</v>
      </c>
      <c r="J15" s="2">
        <v>6.7573400000000001</v>
      </c>
      <c r="K15" s="2">
        <v>3.6783299999999998E-2</v>
      </c>
      <c r="L15" s="2">
        <v>16.9404</v>
      </c>
      <c r="M15" s="2">
        <v>0.27768999999999999</v>
      </c>
      <c r="N15" s="2">
        <v>2.1501800000000001E-2</v>
      </c>
      <c r="O15" s="2">
        <v>99.903300000000002</v>
      </c>
      <c r="P15" s="1"/>
      <c r="Q15" s="3">
        <v>1.9698100000000001</v>
      </c>
      <c r="R15" s="3">
        <v>3.1105600000000001E-2</v>
      </c>
      <c r="S15" s="3">
        <v>1.8703999999999998E-2</v>
      </c>
      <c r="T15" s="3">
        <v>2.8828099999999999E-4</v>
      </c>
      <c r="U15" s="3">
        <v>5.1174200000000003E-8</v>
      </c>
      <c r="V15" s="3">
        <v>0.81345900000000004</v>
      </c>
      <c r="W15" s="3">
        <v>2.5105200000000001E-2</v>
      </c>
      <c r="X15" s="3">
        <v>0.40147699999999997</v>
      </c>
      <c r="Y15" s="3">
        <v>1.1792599999999999E-3</v>
      </c>
      <c r="Z15" s="3">
        <v>0.72339200000000003</v>
      </c>
      <c r="AA15" s="3">
        <v>2.1457799999999999E-2</v>
      </c>
      <c r="AB15" s="3">
        <v>1.0932299999999999E-3</v>
      </c>
      <c r="AC15" s="3">
        <v>4.0070699999999997</v>
      </c>
      <c r="AD15" s="1"/>
      <c r="AE15" s="2">
        <f>IF((Q15+R15)&gt;=2,2,(Q15+R15))</f>
        <v>2</v>
      </c>
      <c r="AF15" s="16">
        <f>Q15+R15</f>
        <v>2.0009155999999999</v>
      </c>
      <c r="AG15" s="2">
        <f>IF(AH15&gt;=1,1,AH15)</f>
        <v>1</v>
      </c>
      <c r="AH15" s="16">
        <f>IF(AF15&gt;=2,(AF15-2)+S15+T15+U15+X15+V15,S15+T15+U15+X15+V15)</f>
        <v>1.2348439321742</v>
      </c>
      <c r="AI15" s="2">
        <f>(AH15-1)+W15+Z15+AA15+AB15</f>
        <v>1.0058921621742001</v>
      </c>
      <c r="AJ15" s="2"/>
      <c r="AK15" s="21">
        <f>IF(AC15&gt;4,(2*6)*(1-(4/AC15)),0)</f>
        <v>2.1172577469322107E-2</v>
      </c>
      <c r="AL15" s="21">
        <f>IF(AC15&lt;4,V15,IF(V15&lt;AK15,0,((4/AC15)*V15)-AK15))</f>
        <v>0.79085117055604315</v>
      </c>
      <c r="AM15" s="2">
        <f>IF(AC15&gt;=4,IF(AN15&gt;=2,2,AN15),AE15)</f>
        <v>1.9973852216207852</v>
      </c>
      <c r="AN15" s="16">
        <f>IF(AC15&gt;4,((Q15+R15)*(4/AC15)),Q15+R15)</f>
        <v>1.9973852216207852</v>
      </c>
      <c r="AO15" s="2">
        <f>IF(AP15&gt;=1,1,AP15)</f>
        <v>1</v>
      </c>
      <c r="AP15" s="16">
        <f>IF(AC15&gt;4,IF(AN15&gt;=2,(AN15-2)+(((4/AC15)*(S15+T15+U15+X15))+AK15+AL15),((4/AC15)*(S15+T15+U15+X15))+AK15+AL15),AH15)</f>
        <v>1.2317512119071541</v>
      </c>
      <c r="AQ15" s="2">
        <f>IF(AC15&gt;4,((AP15-1)+((4/AC15)*(W15+Z15+AA15+AB15))),AI15)</f>
        <v>1.0014390187086324</v>
      </c>
      <c r="AR15" s="2"/>
      <c r="AS15" s="2"/>
      <c r="AT15" s="4">
        <v>3.2814099999999998E-3</v>
      </c>
      <c r="AU15" s="4">
        <v>2.1046800000000001E-2</v>
      </c>
      <c r="AV15" s="4">
        <v>3.1518499999999998E-2</v>
      </c>
      <c r="AW15" s="4">
        <v>1.64649</v>
      </c>
      <c r="AX15" s="4">
        <v>0</v>
      </c>
      <c r="AY15" s="4">
        <v>4.4330699999999999E-3</v>
      </c>
      <c r="AZ15" s="4">
        <v>3.4185800000000002E-2</v>
      </c>
      <c r="BA15" s="4">
        <v>6.5084799999999996E-3</v>
      </c>
      <c r="BB15" s="4">
        <v>0.33043600000000001</v>
      </c>
      <c r="BC15" s="4">
        <v>4.4244499999999999E-3</v>
      </c>
      <c r="BD15" s="4">
        <v>4.9092299999999998E-2</v>
      </c>
      <c r="BE15" s="4">
        <v>0.26847100000000002</v>
      </c>
      <c r="BF15" s="4"/>
      <c r="BG15" s="5">
        <v>491.625</v>
      </c>
      <c r="BH15" s="5">
        <v>185.23</v>
      </c>
      <c r="BI15" s="5">
        <v>234.42400000000001</v>
      </c>
      <c r="BJ15" s="5">
        <v>97.258600000000001</v>
      </c>
      <c r="BK15" s="5">
        <v>88.780299999999997</v>
      </c>
      <c r="BL15" s="5">
        <v>260.60700000000003</v>
      </c>
      <c r="BM15" s="5">
        <v>117.852</v>
      </c>
      <c r="BN15" s="5">
        <v>136.26499999999999</v>
      </c>
      <c r="BO15" s="5">
        <v>174.709</v>
      </c>
      <c r="BP15" s="5">
        <v>227.15</v>
      </c>
      <c r="BQ15" s="5">
        <v>83.893600000000006</v>
      </c>
      <c r="BR15" s="5">
        <v>133.858</v>
      </c>
      <c r="BS15" s="4"/>
      <c r="BT15" s="4">
        <v>5.1710600000000002E-2</v>
      </c>
      <c r="BU15" s="4">
        <v>2.2852299999999999E-2</v>
      </c>
      <c r="BV15" s="4">
        <v>4.2305599999999999E-2</v>
      </c>
      <c r="BW15" s="4">
        <v>4.4490099999999998E-2</v>
      </c>
      <c r="BX15" s="4">
        <v>5.1055499999999997E-2</v>
      </c>
      <c r="BY15" s="4">
        <v>4.8840799999999997E-2</v>
      </c>
      <c r="BZ15" s="4">
        <v>4.2423799999999998E-2</v>
      </c>
      <c r="CA15" s="4">
        <v>2.2699E-2</v>
      </c>
      <c r="CB15" s="4">
        <v>3.5682199999999997E-2</v>
      </c>
      <c r="CC15" s="4">
        <v>2.95944E-2</v>
      </c>
      <c r="CD15" s="4">
        <v>2.63118E-2</v>
      </c>
      <c r="CE15" s="4">
        <v>1.6437400000000001E-2</v>
      </c>
      <c r="CG15" s="1">
        <v>469895</v>
      </c>
      <c r="CH15" s="1">
        <v>5367.7</v>
      </c>
      <c r="CI15" s="1">
        <v>3456.7</v>
      </c>
      <c r="CJ15" s="1">
        <v>20</v>
      </c>
      <c r="CK15" s="1">
        <v>-25</v>
      </c>
      <c r="CL15" s="1">
        <v>130225</v>
      </c>
      <c r="CM15" s="1">
        <v>2066</v>
      </c>
      <c r="CN15" s="1">
        <v>40565.300000000003</v>
      </c>
      <c r="CO15" s="1">
        <v>180.1</v>
      </c>
      <c r="CP15" s="1">
        <v>130025</v>
      </c>
      <c r="CQ15" s="1">
        <v>885.4</v>
      </c>
      <c r="CR15" s="1">
        <v>175.1</v>
      </c>
      <c r="CS15" s="1">
        <v>2684.16</v>
      </c>
      <c r="CT15" s="1">
        <v>1143.0999999999999</v>
      </c>
      <c r="CU15" s="1">
        <v>1830.9</v>
      </c>
      <c r="CV15" s="1">
        <v>315.14999999999998</v>
      </c>
      <c r="CW15" s="1">
        <v>262.60000000000002</v>
      </c>
      <c r="CX15" s="1">
        <v>1508.49</v>
      </c>
      <c r="CY15" s="1">
        <v>462.74200000000002</v>
      </c>
      <c r="CZ15" s="1">
        <v>618.63300000000004</v>
      </c>
      <c r="DA15" s="1">
        <v>2033.86</v>
      </c>
      <c r="DB15" s="1">
        <v>1146.03</v>
      </c>
      <c r="DC15" s="1">
        <v>312.64999999999998</v>
      </c>
      <c r="DD15" s="1">
        <v>795.95600000000002</v>
      </c>
      <c r="DE15" s="1">
        <v>1.0089399999999999</v>
      </c>
      <c r="DF15" s="1">
        <v>1.5805900000000001E-2</v>
      </c>
      <c r="DG15" s="1">
        <v>5.8343500000000003E-3</v>
      </c>
      <c r="DH15" s="1">
        <v>8.6625099999999998E-5</v>
      </c>
      <c r="DI15" s="1">
        <v>-1.3205500000000001E-4</v>
      </c>
      <c r="DJ15" s="1">
        <v>0.32452399999999998</v>
      </c>
      <c r="DK15" s="1">
        <v>1.5891700000000002E-2</v>
      </c>
      <c r="DL15" s="1">
        <v>0.117497</v>
      </c>
      <c r="DM15" s="1">
        <v>4.7606500000000002E-4</v>
      </c>
      <c r="DN15" s="1">
        <v>0.68387399999999998</v>
      </c>
      <c r="DO15" s="1">
        <v>1.7814799999999999E-2</v>
      </c>
      <c r="DP15" s="1">
        <v>1.5210600000000001E-3</v>
      </c>
      <c r="DQ15" s="1">
        <v>23.921900000000001</v>
      </c>
      <c r="DR15" s="1">
        <v>0.30363200000000001</v>
      </c>
      <c r="DS15" s="1">
        <v>0.34749400000000003</v>
      </c>
      <c r="DT15" s="1">
        <v>5.9268899999999998E-3</v>
      </c>
      <c r="DU15" s="1">
        <v>9.9999999999999995E-7</v>
      </c>
      <c r="DV15" s="1">
        <v>17.7667</v>
      </c>
      <c r="DW15" s="1">
        <v>0.55573300000000003</v>
      </c>
      <c r="DX15" s="1">
        <v>3.4861399999999998</v>
      </c>
      <c r="DY15" s="1">
        <v>2.66787E-2</v>
      </c>
      <c r="DZ15" s="1">
        <v>12.562799999999999</v>
      </c>
      <c r="EA15" s="1">
        <v>0.15529200000000001</v>
      </c>
      <c r="EB15" s="1">
        <v>1.8845899999999999E-2</v>
      </c>
      <c r="EC15" s="1">
        <v>0.96997299999999997</v>
      </c>
      <c r="ED15" s="1">
        <v>0.97255999999999998</v>
      </c>
      <c r="EE15" s="1">
        <v>1.0496300000000001</v>
      </c>
      <c r="EF15" s="1">
        <v>1.07959</v>
      </c>
      <c r="EG15" s="1">
        <v>1.0874999999999999</v>
      </c>
      <c r="EH15" s="1">
        <v>1.06084</v>
      </c>
      <c r="EI15" s="1">
        <v>1.03596</v>
      </c>
      <c r="EJ15" s="1">
        <v>0.97097800000000001</v>
      </c>
      <c r="EK15" s="1">
        <v>1.0609999999999999</v>
      </c>
      <c r="EL15" s="1">
        <v>0.96941900000000003</v>
      </c>
      <c r="EM15" s="1">
        <v>0.961758</v>
      </c>
      <c r="EN15" s="1">
        <v>0.97286399999999995</v>
      </c>
      <c r="EO15" s="1">
        <v>0.70335400000000003</v>
      </c>
      <c r="EP15" s="1">
        <v>0.59776300000000004</v>
      </c>
      <c r="EQ15" s="1">
        <v>0.93904100000000001</v>
      </c>
      <c r="ER15" s="1">
        <v>0.964113</v>
      </c>
      <c r="ES15" s="1">
        <v>0.95359300000000002</v>
      </c>
      <c r="ET15" s="1">
        <v>0.97878100000000001</v>
      </c>
      <c r="EU15" s="1">
        <v>0.97246699999999997</v>
      </c>
      <c r="EV15" s="1">
        <v>0.49271799999999999</v>
      </c>
      <c r="EW15" s="1">
        <v>0.97458199999999995</v>
      </c>
      <c r="EX15" s="1">
        <v>0.92744099999999996</v>
      </c>
      <c r="EY15" s="1">
        <v>0.35162300000000002</v>
      </c>
      <c r="EZ15" s="1">
        <v>0.90193299999999998</v>
      </c>
      <c r="FA15" s="1">
        <v>0.99610299999999996</v>
      </c>
      <c r="FB15" s="1">
        <v>1.18726</v>
      </c>
      <c r="FC15" s="1">
        <v>1.03956</v>
      </c>
      <c r="FD15" s="1">
        <v>1.01892</v>
      </c>
      <c r="FE15" s="1">
        <v>1.02698</v>
      </c>
      <c r="FF15" s="1">
        <v>1.0069300000000001</v>
      </c>
      <c r="FG15" s="1">
        <v>1.00743</v>
      </c>
      <c r="FH15" s="1">
        <v>1.2053199999999999</v>
      </c>
      <c r="FI15" s="1">
        <v>1.0157</v>
      </c>
      <c r="FJ15" s="1">
        <v>1.0026299999999999</v>
      </c>
      <c r="FK15" s="1">
        <v>1.3764099999999999</v>
      </c>
      <c r="FL15" s="1">
        <v>0.99469600000000002</v>
      </c>
      <c r="FM15" s="1">
        <v>1.32895E-3</v>
      </c>
      <c r="FN15" s="1">
        <v>8.5968099999999999E-3</v>
      </c>
      <c r="FO15" s="1">
        <v>1.6043399999999999E-2</v>
      </c>
      <c r="FP15" s="1">
        <v>4.1455199999999998E-2</v>
      </c>
      <c r="FQ15" s="1">
        <v>2.6460600000000001E-2</v>
      </c>
      <c r="FR15" s="1">
        <v>5.7241299999999997E-5</v>
      </c>
      <c r="FS15" s="1">
        <v>7.1624799999999997E-3</v>
      </c>
      <c r="FT15" s="1">
        <v>4.6486699999999997E-3</v>
      </c>
      <c r="FU15" s="1">
        <v>0</v>
      </c>
      <c r="FV15" s="1">
        <v>7.1526999999999997E-3</v>
      </c>
      <c r="FW15" s="1">
        <v>2.9594600000000001E-3</v>
      </c>
      <c r="FX15" s="1">
        <v>2.06561E-2</v>
      </c>
      <c r="FY15" s="1">
        <v>1.2820500000000001E-3</v>
      </c>
      <c r="FZ15" s="1">
        <v>8.5367899999999998E-4</v>
      </c>
      <c r="GA15" s="1">
        <v>1.29385E-2</v>
      </c>
      <c r="GB15" s="1">
        <v>2.0913299999999999E-2</v>
      </c>
      <c r="GC15" s="1">
        <v>1.67432E-2</v>
      </c>
      <c r="GD15" s="1">
        <v>2.9146399999999999E-2</v>
      </c>
      <c r="GE15" s="1">
        <v>2.52976E-2</v>
      </c>
      <c r="GF15" s="1">
        <v>5.5753200000000001E-4</v>
      </c>
      <c r="GG15" s="1">
        <v>3.4068000000000001E-2</v>
      </c>
      <c r="GH15" s="1">
        <v>8.9127200000000007E-3</v>
      </c>
      <c r="GI15" s="1">
        <v>3.2619600000000001E-4</v>
      </c>
      <c r="GJ15" s="1">
        <v>6.7766800000000002E-3</v>
      </c>
      <c r="GK15" s="1">
        <v>0.99955799999999995</v>
      </c>
      <c r="GL15" s="1">
        <v>0.99966999999999995</v>
      </c>
      <c r="GM15" s="1">
        <v>0.98605200000000004</v>
      </c>
      <c r="GN15" s="1">
        <v>0.960117</v>
      </c>
      <c r="GO15" s="1">
        <v>0.97475699999999998</v>
      </c>
      <c r="GP15" s="1">
        <v>0.99960599999999999</v>
      </c>
      <c r="GQ15" s="1">
        <v>0.99305699999999997</v>
      </c>
      <c r="GR15" s="1">
        <v>0.99876500000000001</v>
      </c>
      <c r="GS15" s="1">
        <v>1.00535</v>
      </c>
      <c r="GT15" s="1">
        <v>0.99152200000000001</v>
      </c>
      <c r="GU15" s="1">
        <v>1.0021199999999999</v>
      </c>
      <c r="GV15" s="1">
        <v>0.97874899999999998</v>
      </c>
      <c r="GW15" s="1">
        <v>0.96367599999999998</v>
      </c>
      <c r="GX15" s="1">
        <v>1.1438699999999999</v>
      </c>
      <c r="GY15" s="1">
        <v>1.0604199999999999</v>
      </c>
      <c r="GZ15" s="1">
        <v>1.0354399999999999</v>
      </c>
      <c r="HA15" s="1">
        <v>1.0705800000000001</v>
      </c>
      <c r="HB15" s="1">
        <v>1.0378700000000001</v>
      </c>
      <c r="HC15" s="1">
        <v>1.01085</v>
      </c>
      <c r="HD15" s="1">
        <v>1.16428</v>
      </c>
      <c r="HE15" s="1">
        <v>1.0421499999999999</v>
      </c>
      <c r="HF15" s="1">
        <v>0.95660500000000004</v>
      </c>
      <c r="HG15" s="1">
        <v>1.3194399999999999</v>
      </c>
      <c r="HH15" s="1">
        <v>0.94186599999999998</v>
      </c>
    </row>
    <row r="16" spans="1:216" x14ac:dyDescent="0.2">
      <c r="A16">
        <v>40</v>
      </c>
      <c r="B16" t="s">
        <v>80</v>
      </c>
      <c r="C16" s="2">
        <v>50.616900000000001</v>
      </c>
      <c r="D16" s="2">
        <v>0.72337700000000005</v>
      </c>
      <c r="E16" s="2">
        <v>0.665906</v>
      </c>
      <c r="F16" s="2">
        <v>2.0649600000000001E-2</v>
      </c>
      <c r="G16" s="2">
        <v>1.72975E-2</v>
      </c>
      <c r="H16" s="2">
        <v>23.5534</v>
      </c>
      <c r="I16" s="2">
        <v>0.671095</v>
      </c>
      <c r="J16" s="2">
        <v>6.4206000000000003</v>
      </c>
      <c r="K16" s="2">
        <v>1.53277E-2</v>
      </c>
      <c r="L16" s="2">
        <v>17.046900000000001</v>
      </c>
      <c r="M16" s="2">
        <v>0.33671600000000002</v>
      </c>
      <c r="N16" s="2">
        <v>9.2244400000000004E-3</v>
      </c>
      <c r="O16" s="2">
        <v>100.09699999999999</v>
      </c>
      <c r="P16" s="1"/>
      <c r="Q16" s="3">
        <v>1.99794</v>
      </c>
      <c r="R16" s="3">
        <v>3.36517E-2</v>
      </c>
      <c r="S16" s="3">
        <v>1.9774199999999999E-2</v>
      </c>
      <c r="T16" s="3">
        <v>6.4442600000000003E-4</v>
      </c>
      <c r="U16" s="3">
        <v>5.4741200000000005E-4</v>
      </c>
      <c r="V16" s="3">
        <v>0.77751400000000004</v>
      </c>
      <c r="W16" s="3">
        <v>2.2436600000000001E-2</v>
      </c>
      <c r="X16" s="3">
        <v>0.37780799999999998</v>
      </c>
      <c r="Y16" s="3">
        <v>4.8668300000000002E-4</v>
      </c>
      <c r="Z16" s="3">
        <v>0.72094999999999998</v>
      </c>
      <c r="AA16" s="3">
        <v>2.5769E-2</v>
      </c>
      <c r="AB16" s="3">
        <v>4.6450000000000001E-4</v>
      </c>
      <c r="AC16" s="3">
        <v>3.9779800000000001</v>
      </c>
      <c r="AD16" s="1"/>
      <c r="AE16" s="2">
        <f t="shared" ref="AE16:AE25" si="0">IF((Q16+R16)&gt;=2,2,(Q16+R16))</f>
        <v>2</v>
      </c>
      <c r="AF16" s="16">
        <f t="shared" ref="AF16:AF51" si="1">Q16+R16</f>
        <v>2.0315916999999999</v>
      </c>
      <c r="AG16" s="2">
        <f t="shared" ref="AG16:AG25" si="2">IF(AH16&gt;=1,1,AH16)</f>
        <v>1</v>
      </c>
      <c r="AH16" s="16">
        <f t="shared" ref="AH16:AH25" si="3">IF(AF16&gt;=2,(AF16-2)+S16+T16+U16+X16+V16,S16+T16+U16+X16+V16)</f>
        <v>1.2078797379999999</v>
      </c>
      <c r="AI16" s="2">
        <f t="shared" ref="AI16:AI51" si="4">(AH16-1)+W16+Z16+AA16+AB16</f>
        <v>0.97749983799999995</v>
      </c>
      <c r="AJ16" s="2"/>
      <c r="AK16" s="21">
        <f t="shared" ref="AK16:AK51" si="5">IF(AC16&gt;4,(2*6)*(1-(4/AC16)),0)</f>
        <v>0</v>
      </c>
      <c r="AL16" s="21">
        <f t="shared" ref="AL16:AL51" si="6">IF(AC16&lt;4,V16,IF(V16&lt;AK16,0,((4/AC16)*V16)-AK16))</f>
        <v>0.77751400000000004</v>
      </c>
      <c r="AM16" s="2">
        <f t="shared" ref="AM16:AM51" si="7">IF(AC16&gt;=4,IF(AN16&gt;=2,2,AN16),AE16)</f>
        <v>2</v>
      </c>
      <c r="AN16" s="16">
        <f t="shared" ref="AN16:AN51" si="8">IF(AC16&gt;4,((Q16+R16)*(4/AC16)),Q16+R16)</f>
        <v>2.0315916999999999</v>
      </c>
      <c r="AO16" s="2">
        <f t="shared" ref="AO16:AO51" si="9">IF(AP16&gt;=1,1,AP16)</f>
        <v>1</v>
      </c>
      <c r="AP16" s="16">
        <f t="shared" ref="AP16:AP51" si="10">IF(AC16&gt;4,IF(AN16&gt;=2,(AN16-2)+(((4/AC16)*(S16+T16+U16+X16))+AK16+AL16),((4/AC16)*(S16+T16+U16+X16))+AK16+AL16),AH16)</f>
        <v>1.2078797379999999</v>
      </c>
      <c r="AQ16" s="2">
        <f t="shared" ref="AQ16:AQ51" si="11">IF(AC16&gt;4,((AP16-1)+((4/AC16)*(W16+Z16+AA16+AB16))),AI16)</f>
        <v>0.97749983799999995</v>
      </c>
      <c r="AT16" s="4">
        <v>3.2385299999999999E-3</v>
      </c>
      <c r="AU16" s="4">
        <v>1.9487600000000001E-2</v>
      </c>
      <c r="AV16" s="4">
        <v>3.00764E-2</v>
      </c>
      <c r="AW16" s="4">
        <v>0.69418100000000005</v>
      </c>
      <c r="AX16" s="4">
        <v>0.93831799999999999</v>
      </c>
      <c r="AY16" s="4">
        <v>4.5139200000000003E-3</v>
      </c>
      <c r="AZ16" s="4">
        <v>3.6733399999999999E-2</v>
      </c>
      <c r="BA16" s="4">
        <v>6.6661799999999998E-3</v>
      </c>
      <c r="BB16" s="4">
        <v>0.78712400000000005</v>
      </c>
      <c r="BC16" s="4">
        <v>4.4159799999999999E-3</v>
      </c>
      <c r="BD16" s="4">
        <v>4.2996600000000003E-2</v>
      </c>
      <c r="BE16" s="4">
        <v>0.62204000000000004</v>
      </c>
      <c r="BF16" s="4"/>
      <c r="BG16" s="5">
        <v>507.601</v>
      </c>
      <c r="BH16" s="5">
        <v>173.94</v>
      </c>
      <c r="BI16" s="5">
        <v>234.74700000000001</v>
      </c>
      <c r="BJ16" s="5">
        <v>90.039199999999994</v>
      </c>
      <c r="BK16" s="5">
        <v>81.739500000000007</v>
      </c>
      <c r="BL16" s="5">
        <v>250.87799999999999</v>
      </c>
      <c r="BM16" s="5">
        <v>118.85599999999999</v>
      </c>
      <c r="BN16" s="5">
        <v>135.751</v>
      </c>
      <c r="BO16" s="5">
        <v>175.50700000000001</v>
      </c>
      <c r="BP16" s="5">
        <v>232.43299999999999</v>
      </c>
      <c r="BQ16" s="5">
        <v>85.224699999999999</v>
      </c>
      <c r="BR16" s="5">
        <v>136.91</v>
      </c>
      <c r="BS16" s="4"/>
      <c r="BT16" s="4">
        <v>5.3236199999999997E-2</v>
      </c>
      <c r="BU16" s="4">
        <v>2.1351499999999999E-2</v>
      </c>
      <c r="BV16" s="4">
        <v>4.2457300000000003E-2</v>
      </c>
      <c r="BW16" s="4">
        <v>4.1317100000000002E-2</v>
      </c>
      <c r="BX16" s="4">
        <v>4.7129600000000001E-2</v>
      </c>
      <c r="BY16" s="4">
        <v>4.7086500000000003E-2</v>
      </c>
      <c r="BZ16" s="4">
        <v>4.2863100000000001E-2</v>
      </c>
      <c r="CA16" s="4">
        <v>2.2513600000000002E-2</v>
      </c>
      <c r="CB16" s="4">
        <v>3.5868299999999999E-2</v>
      </c>
      <c r="CC16" s="4">
        <v>3.0334199999999999E-2</v>
      </c>
      <c r="CD16" s="4">
        <v>2.6558600000000002E-2</v>
      </c>
      <c r="CE16" s="4">
        <v>1.68389E-2</v>
      </c>
      <c r="CG16" s="1">
        <v>482626</v>
      </c>
      <c r="CH16" s="1">
        <v>5893</v>
      </c>
      <c r="CI16" s="1">
        <v>3681.8</v>
      </c>
      <c r="CJ16" s="1">
        <v>45</v>
      </c>
      <c r="CK16" s="1">
        <v>30</v>
      </c>
      <c r="CL16" s="1">
        <v>125493</v>
      </c>
      <c r="CM16" s="1">
        <v>1860.9</v>
      </c>
      <c r="CN16" s="1">
        <v>38714.400000000001</v>
      </c>
      <c r="CO16" s="1">
        <v>75</v>
      </c>
      <c r="CP16" s="1">
        <v>130620</v>
      </c>
      <c r="CQ16" s="1">
        <v>1080.5</v>
      </c>
      <c r="CR16" s="1">
        <v>75</v>
      </c>
      <c r="CS16" s="1">
        <v>2861.44</v>
      </c>
      <c r="CT16" s="1">
        <v>1008</v>
      </c>
      <c r="CU16" s="1">
        <v>1835.95</v>
      </c>
      <c r="CV16" s="1">
        <v>270.10000000000002</v>
      </c>
      <c r="CW16" s="1">
        <v>222.6</v>
      </c>
      <c r="CX16" s="1">
        <v>1397.96</v>
      </c>
      <c r="CY16" s="1">
        <v>470.65800000000002</v>
      </c>
      <c r="CZ16" s="1">
        <v>613.96699999999998</v>
      </c>
      <c r="DA16" s="1">
        <v>2052.4899999999998</v>
      </c>
      <c r="DB16" s="1">
        <v>1199.96</v>
      </c>
      <c r="DC16" s="1">
        <v>322.64999999999998</v>
      </c>
      <c r="DD16" s="1">
        <v>832.66700000000003</v>
      </c>
      <c r="DE16" s="1">
        <v>1.03627</v>
      </c>
      <c r="DF16" s="1">
        <v>1.7352800000000002E-2</v>
      </c>
      <c r="DG16" s="1">
        <v>6.21428E-3</v>
      </c>
      <c r="DH16" s="1">
        <v>1.9490600000000001E-4</v>
      </c>
      <c r="DI16" s="1">
        <v>1.5846600000000001E-4</v>
      </c>
      <c r="DJ16" s="1">
        <v>0.31273099999999998</v>
      </c>
      <c r="DK16" s="1">
        <v>1.43141E-2</v>
      </c>
      <c r="DL16" s="1">
        <v>0.112136</v>
      </c>
      <c r="DM16" s="1">
        <v>1.9824999999999999E-4</v>
      </c>
      <c r="DN16" s="1">
        <v>0.68700499999999998</v>
      </c>
      <c r="DO16" s="1">
        <v>2.17404E-2</v>
      </c>
      <c r="DP16" s="1">
        <v>6.5150899999999999E-4</v>
      </c>
      <c r="DQ16" s="1">
        <v>24.5701</v>
      </c>
      <c r="DR16" s="1">
        <v>0.333347</v>
      </c>
      <c r="DS16" s="1">
        <v>0.37012299999999998</v>
      </c>
      <c r="DT16" s="1">
        <v>1.33355E-2</v>
      </c>
      <c r="DU16" s="1">
        <v>1.0772500000000001E-2</v>
      </c>
      <c r="DV16" s="1">
        <v>17.121099999999998</v>
      </c>
      <c r="DW16" s="1">
        <v>0.50056299999999998</v>
      </c>
      <c r="DX16" s="1">
        <v>3.32708</v>
      </c>
      <c r="DY16" s="1">
        <v>1.1109900000000001E-2</v>
      </c>
      <c r="DZ16" s="1">
        <v>12.6203</v>
      </c>
      <c r="EA16" s="1">
        <v>0.18951100000000001</v>
      </c>
      <c r="EB16" s="1">
        <v>8.0721899999999999E-3</v>
      </c>
      <c r="EC16" s="1">
        <v>0.97120099999999998</v>
      </c>
      <c r="ED16" s="1">
        <v>0.97378500000000001</v>
      </c>
      <c r="EE16" s="1">
        <v>1.05105</v>
      </c>
      <c r="EF16" s="1">
        <v>1.0810900000000001</v>
      </c>
      <c r="EG16" s="1">
        <v>1.0889899999999999</v>
      </c>
      <c r="EH16" s="1">
        <v>1.06236</v>
      </c>
      <c r="EI16" s="1">
        <v>1.03742</v>
      </c>
      <c r="EJ16" s="1">
        <v>0.97219699999999998</v>
      </c>
      <c r="EK16" s="1">
        <v>1.06257</v>
      </c>
      <c r="EL16" s="1">
        <v>0.97070400000000001</v>
      </c>
      <c r="EM16" s="1">
        <v>0.96296300000000001</v>
      </c>
      <c r="EN16" s="1">
        <v>0.97414100000000003</v>
      </c>
      <c r="EO16" s="1">
        <v>0.706291</v>
      </c>
      <c r="EP16" s="1">
        <v>0.60138400000000003</v>
      </c>
      <c r="EQ16" s="1">
        <v>0.93892799999999998</v>
      </c>
      <c r="ER16" s="1">
        <v>0.96402299999999996</v>
      </c>
      <c r="ES16" s="1">
        <v>0.95350900000000005</v>
      </c>
      <c r="ET16" s="1">
        <v>0.97871300000000006</v>
      </c>
      <c r="EU16" s="1">
        <v>0.972387</v>
      </c>
      <c r="EV16" s="1">
        <v>0.49544899999999997</v>
      </c>
      <c r="EW16" s="1">
        <v>0.97503399999999996</v>
      </c>
      <c r="EX16" s="1">
        <v>0.92737199999999997</v>
      </c>
      <c r="EY16" s="1">
        <v>0.35431200000000002</v>
      </c>
      <c r="EZ16" s="1">
        <v>0.90180199999999999</v>
      </c>
      <c r="FA16" s="1">
        <v>0.99196099999999998</v>
      </c>
      <c r="FB16" s="1">
        <v>1.18011</v>
      </c>
      <c r="FC16" s="1">
        <v>1.03969</v>
      </c>
      <c r="FD16" s="1">
        <v>1.01902</v>
      </c>
      <c r="FE16" s="1">
        <v>1.0270699999999999</v>
      </c>
      <c r="FF16" s="1">
        <v>1.0069999999999999</v>
      </c>
      <c r="FG16" s="1">
        <v>1.00752</v>
      </c>
      <c r="FH16" s="1">
        <v>1.1986699999999999</v>
      </c>
      <c r="FI16" s="1">
        <v>1.0152300000000001</v>
      </c>
      <c r="FJ16" s="1">
        <v>1.00271</v>
      </c>
      <c r="FK16" s="1">
        <v>1.3659699999999999</v>
      </c>
      <c r="FL16" s="1">
        <v>0.99484099999999998</v>
      </c>
      <c r="FM16" s="1">
        <v>1.33208E-3</v>
      </c>
      <c r="FN16" s="1">
        <v>8.8597099999999998E-3</v>
      </c>
      <c r="FO16" s="1">
        <v>1.5383900000000001E-2</v>
      </c>
      <c r="FP16" s="1">
        <v>3.9787599999999999E-2</v>
      </c>
      <c r="FQ16" s="1">
        <v>2.5350000000000001E-2</v>
      </c>
      <c r="FR16" s="1">
        <v>2.4052600000000001E-5</v>
      </c>
      <c r="FS16" s="1">
        <v>6.86653E-3</v>
      </c>
      <c r="FT16" s="1">
        <v>4.7914400000000001E-3</v>
      </c>
      <c r="FU16" s="1">
        <v>0</v>
      </c>
      <c r="FV16" s="1">
        <v>6.9142099999999996E-3</v>
      </c>
      <c r="FW16" s="1">
        <v>2.99899E-3</v>
      </c>
      <c r="FX16" s="1">
        <v>2.0573600000000001E-2</v>
      </c>
      <c r="FY16" s="1">
        <v>1.2828E-3</v>
      </c>
      <c r="FZ16" s="1">
        <v>8.5625100000000004E-4</v>
      </c>
      <c r="GA16" s="1">
        <v>1.28497E-2</v>
      </c>
      <c r="GB16" s="1">
        <v>2.0822899999999998E-2</v>
      </c>
      <c r="GC16" s="1">
        <v>1.6647499999999999E-2</v>
      </c>
      <c r="GD16" s="1">
        <v>2.9211600000000001E-2</v>
      </c>
      <c r="GE16" s="1">
        <v>2.52556E-2</v>
      </c>
      <c r="GF16" s="1">
        <v>5.5852899999999999E-4</v>
      </c>
      <c r="GG16" s="1">
        <v>3.4451799999999998E-2</v>
      </c>
      <c r="GH16" s="1">
        <v>8.8473300000000005E-3</v>
      </c>
      <c r="GI16" s="1">
        <v>3.2698200000000002E-4</v>
      </c>
      <c r="GJ16" s="1">
        <v>6.7237699999999996E-3</v>
      </c>
      <c r="GK16" s="1">
        <v>0.99955400000000005</v>
      </c>
      <c r="GL16" s="1">
        <v>0.99940700000000005</v>
      </c>
      <c r="GM16" s="1">
        <v>0.98677000000000004</v>
      </c>
      <c r="GN16" s="1">
        <v>0.96170800000000001</v>
      </c>
      <c r="GO16" s="1">
        <v>0.97588600000000003</v>
      </c>
      <c r="GP16" s="1">
        <v>0.99957499999999999</v>
      </c>
      <c r="GQ16" s="1">
        <v>0.99338199999999999</v>
      </c>
      <c r="GR16" s="1">
        <v>0.99862200000000001</v>
      </c>
      <c r="GS16" s="1">
        <v>1.00498</v>
      </c>
      <c r="GT16" s="1">
        <v>0.99181799999999998</v>
      </c>
      <c r="GU16" s="1">
        <v>1.00207</v>
      </c>
      <c r="GV16" s="1">
        <v>0.97887800000000003</v>
      </c>
      <c r="GW16" s="1">
        <v>0.96088099999999999</v>
      </c>
      <c r="GX16" s="1">
        <v>1.13812</v>
      </c>
      <c r="GY16" s="1">
        <v>1.0627599999999999</v>
      </c>
      <c r="GZ16" s="1">
        <v>1.0386899999999999</v>
      </c>
      <c r="HA16" s="1">
        <v>1.0733900000000001</v>
      </c>
      <c r="HB16" s="1">
        <v>1.0394000000000001</v>
      </c>
      <c r="HC16" s="1">
        <v>1.0126900000000001</v>
      </c>
      <c r="HD16" s="1">
        <v>1.1591499999999999</v>
      </c>
      <c r="HE16" s="1">
        <v>1.0428200000000001</v>
      </c>
      <c r="HF16" s="1">
        <v>0.95823100000000005</v>
      </c>
      <c r="HG16" s="1">
        <v>1.3110200000000001</v>
      </c>
      <c r="HH16" s="1">
        <v>0.94336399999999998</v>
      </c>
    </row>
    <row r="17" spans="1:216" x14ac:dyDescent="0.2">
      <c r="A17">
        <v>41</v>
      </c>
      <c r="B17" t="s">
        <v>81</v>
      </c>
      <c r="C17" s="2">
        <v>49.109299999999998</v>
      </c>
      <c r="D17" s="2">
        <v>0.72885</v>
      </c>
      <c r="E17" s="2">
        <v>0.74084799999999995</v>
      </c>
      <c r="F17" s="2">
        <v>4.8249800000000002E-2</v>
      </c>
      <c r="G17" s="2">
        <v>8.6527300000000008E-3</v>
      </c>
      <c r="H17" s="2">
        <v>23.622699999999998</v>
      </c>
      <c r="I17" s="2">
        <v>0.59016900000000005</v>
      </c>
      <c r="J17" s="2">
        <v>6.5872200000000003</v>
      </c>
      <c r="K17" s="2">
        <v>2.9641500000000001E-2</v>
      </c>
      <c r="L17" s="2">
        <v>18.061499999999999</v>
      </c>
      <c r="M17" s="2">
        <v>0.21435699999999999</v>
      </c>
      <c r="N17" s="2">
        <v>1.1395000000000001E-6</v>
      </c>
      <c r="O17" s="2">
        <v>99.741600000000005</v>
      </c>
      <c r="P17" s="1"/>
      <c r="Q17" s="3">
        <v>1.9598100000000001</v>
      </c>
      <c r="R17" s="3">
        <v>3.42803E-2</v>
      </c>
      <c r="S17" s="3">
        <v>2.22423E-2</v>
      </c>
      <c r="T17" s="3">
        <v>1.5223700000000001E-3</v>
      </c>
      <c r="U17" s="3">
        <v>2.7685200000000001E-4</v>
      </c>
      <c r="V17" s="3">
        <v>0.78840500000000002</v>
      </c>
      <c r="W17" s="3">
        <v>1.99486E-2</v>
      </c>
      <c r="X17" s="3">
        <v>0.39188800000000001</v>
      </c>
      <c r="Y17" s="3">
        <v>9.5155299999999995E-4</v>
      </c>
      <c r="Z17" s="3">
        <v>0.77228600000000003</v>
      </c>
      <c r="AA17" s="3">
        <v>1.6585800000000001E-2</v>
      </c>
      <c r="AB17" s="3">
        <v>5.8012600000000003E-8</v>
      </c>
      <c r="AC17" s="3">
        <v>4.0082000000000004</v>
      </c>
      <c r="AD17" s="1"/>
      <c r="AE17" s="2">
        <f t="shared" si="0"/>
        <v>1.9940903000000001</v>
      </c>
      <c r="AF17" s="16">
        <f t="shared" si="1"/>
        <v>1.9940903000000001</v>
      </c>
      <c r="AG17" s="2">
        <f t="shared" si="2"/>
        <v>1</v>
      </c>
      <c r="AH17" s="16">
        <f t="shared" si="3"/>
        <v>1.2043345219999999</v>
      </c>
      <c r="AI17" s="2">
        <f t="shared" si="4"/>
        <v>1.0131549800126001</v>
      </c>
      <c r="AJ17" s="2"/>
      <c r="AK17" s="21">
        <f t="shared" si="5"/>
        <v>2.4549673170003228E-2</v>
      </c>
      <c r="AL17" s="21">
        <f t="shared" si="6"/>
        <v>0.76224240307369706</v>
      </c>
      <c r="AM17" s="2">
        <f t="shared" si="7"/>
        <v>1.990010777905294</v>
      </c>
      <c r="AN17" s="16">
        <f t="shared" si="8"/>
        <v>1.990010777905294</v>
      </c>
      <c r="AO17" s="2">
        <f t="shared" si="9"/>
        <v>1</v>
      </c>
      <c r="AP17" s="16">
        <f t="shared" si="10"/>
        <v>1.2018706870914624</v>
      </c>
      <c r="AQ17" s="2">
        <f t="shared" si="11"/>
        <v>1.0090364552792772</v>
      </c>
      <c r="AT17" s="4">
        <v>3.2910499999999998E-3</v>
      </c>
      <c r="AU17" s="4">
        <v>1.9529500000000002E-2</v>
      </c>
      <c r="AV17" s="4">
        <v>2.72628E-2</v>
      </c>
      <c r="AW17" s="4">
        <v>0.32415300000000002</v>
      </c>
      <c r="AX17" s="4">
        <v>1.9070800000000001</v>
      </c>
      <c r="AY17" s="4">
        <v>4.5094699999999998E-3</v>
      </c>
      <c r="AZ17" s="4">
        <v>4.0249500000000001E-2</v>
      </c>
      <c r="BA17" s="4">
        <v>6.5847900000000001E-3</v>
      </c>
      <c r="BB17" s="4">
        <v>0.40670899999999999</v>
      </c>
      <c r="BC17" s="4">
        <v>4.2870699999999996E-3</v>
      </c>
      <c r="BD17" s="4">
        <v>5.8849600000000002E-2</v>
      </c>
      <c r="BE17" s="4">
        <v>0</v>
      </c>
      <c r="BF17" s="4"/>
      <c r="BG17" s="5">
        <v>508.86500000000001</v>
      </c>
      <c r="BH17" s="5">
        <v>177.66</v>
      </c>
      <c r="BI17" s="5">
        <v>225.059</v>
      </c>
      <c r="BJ17" s="5">
        <v>94.169399999999996</v>
      </c>
      <c r="BK17" s="5">
        <v>84.496399999999994</v>
      </c>
      <c r="BL17" s="5">
        <v>255.31200000000001</v>
      </c>
      <c r="BM17" s="5">
        <v>120.32899999999999</v>
      </c>
      <c r="BN17" s="5">
        <v>135.596</v>
      </c>
      <c r="BO17" s="5">
        <v>173.93700000000001</v>
      </c>
      <c r="BP17" s="5">
        <v>236.64</v>
      </c>
      <c r="BQ17" s="5">
        <v>83.268000000000001</v>
      </c>
      <c r="BR17" s="5">
        <v>140.54400000000001</v>
      </c>
      <c r="BS17" s="4"/>
      <c r="BT17" s="4">
        <v>5.3422799999999999E-2</v>
      </c>
      <c r="BU17" s="4">
        <v>2.1851099999999998E-2</v>
      </c>
      <c r="BV17" s="4">
        <v>4.0725600000000001E-2</v>
      </c>
      <c r="BW17" s="4">
        <v>4.3231699999999998E-2</v>
      </c>
      <c r="BX17" s="4">
        <v>4.8741600000000003E-2</v>
      </c>
      <c r="BY17" s="4">
        <v>4.7907900000000003E-2</v>
      </c>
      <c r="BZ17" s="4">
        <v>4.3391399999999997E-2</v>
      </c>
      <c r="CA17" s="4">
        <v>2.2518900000000001E-2</v>
      </c>
      <c r="CB17" s="4">
        <v>3.5532300000000003E-2</v>
      </c>
      <c r="CC17" s="4">
        <v>3.0836700000000002E-2</v>
      </c>
      <c r="CD17" s="4">
        <v>2.6030500000000002E-2</v>
      </c>
      <c r="CE17" s="4">
        <v>1.7236700000000001E-2</v>
      </c>
      <c r="CG17" s="1">
        <v>467778</v>
      </c>
      <c r="CH17" s="1">
        <v>5925.9</v>
      </c>
      <c r="CI17" s="1">
        <v>4094.1</v>
      </c>
      <c r="CJ17" s="1">
        <v>105.1</v>
      </c>
      <c r="CK17" s="1">
        <v>15</v>
      </c>
      <c r="CL17" s="1">
        <v>125891</v>
      </c>
      <c r="CM17" s="1">
        <v>1636.6</v>
      </c>
      <c r="CN17" s="1">
        <v>39664.699999999997</v>
      </c>
      <c r="CO17" s="1">
        <v>145.1</v>
      </c>
      <c r="CP17" s="1">
        <v>138604</v>
      </c>
      <c r="CQ17" s="1">
        <v>685.7</v>
      </c>
      <c r="CR17" s="1">
        <v>-35</v>
      </c>
      <c r="CS17" s="1">
        <v>2874.27</v>
      </c>
      <c r="CT17" s="1">
        <v>1051.05</v>
      </c>
      <c r="CU17" s="1">
        <v>1686.7</v>
      </c>
      <c r="CV17" s="1">
        <v>295.3</v>
      </c>
      <c r="CW17" s="1">
        <v>237.75</v>
      </c>
      <c r="CX17" s="1">
        <v>1447.09</v>
      </c>
      <c r="CY17" s="1">
        <v>482.15</v>
      </c>
      <c r="CZ17" s="1">
        <v>612.26700000000005</v>
      </c>
      <c r="DA17" s="1">
        <v>2014.91</v>
      </c>
      <c r="DB17" s="1">
        <v>1243.1600000000001</v>
      </c>
      <c r="DC17" s="1">
        <v>307.85000000000002</v>
      </c>
      <c r="DD17" s="1">
        <v>877.01099999999997</v>
      </c>
      <c r="DE17" s="1">
        <v>1.0043899999999999</v>
      </c>
      <c r="DF17" s="1">
        <v>1.7449599999999999E-2</v>
      </c>
      <c r="DG17" s="1">
        <v>6.9101800000000001E-3</v>
      </c>
      <c r="DH17" s="1">
        <v>4.5521500000000002E-4</v>
      </c>
      <c r="DI17" s="1">
        <v>7.9232899999999998E-5</v>
      </c>
      <c r="DJ17" s="1">
        <v>0.31372299999999997</v>
      </c>
      <c r="DK17" s="1">
        <v>1.25887E-2</v>
      </c>
      <c r="DL17" s="1">
        <v>0.11488900000000001</v>
      </c>
      <c r="DM17" s="1">
        <v>3.8354799999999999E-4</v>
      </c>
      <c r="DN17" s="1">
        <v>0.72899400000000003</v>
      </c>
      <c r="DO17" s="1">
        <v>1.37967E-2</v>
      </c>
      <c r="DP17" s="1">
        <v>-3.04037E-4</v>
      </c>
      <c r="DQ17" s="1">
        <v>23.8141</v>
      </c>
      <c r="DR17" s="1">
        <v>0.33520800000000001</v>
      </c>
      <c r="DS17" s="1">
        <v>0.41156999999999999</v>
      </c>
      <c r="DT17" s="1">
        <v>3.1145800000000001E-2</v>
      </c>
      <c r="DU17" s="1">
        <v>5.3862500000000004E-3</v>
      </c>
      <c r="DV17" s="1">
        <v>17.1754</v>
      </c>
      <c r="DW17" s="1">
        <v>0.44022800000000001</v>
      </c>
      <c r="DX17" s="1">
        <v>3.4087399999999999</v>
      </c>
      <c r="DY17" s="1">
        <v>2.1493999999999999E-2</v>
      </c>
      <c r="DZ17" s="1">
        <v>13.3916</v>
      </c>
      <c r="EA17" s="1">
        <v>0.120266</v>
      </c>
      <c r="EB17" s="1">
        <v>9.9999999999999995E-7</v>
      </c>
      <c r="EC17" s="1">
        <v>0.97042399999999995</v>
      </c>
      <c r="ED17" s="1">
        <v>0.97301099999999996</v>
      </c>
      <c r="EE17" s="1">
        <v>1.0501400000000001</v>
      </c>
      <c r="EF17" s="1">
        <v>1.08012</v>
      </c>
      <c r="EG17" s="1">
        <v>1.0880300000000001</v>
      </c>
      <c r="EH17" s="1">
        <v>1.0613699999999999</v>
      </c>
      <c r="EI17" s="1">
        <v>1.03647</v>
      </c>
      <c r="EJ17" s="1">
        <v>0.97142600000000001</v>
      </c>
      <c r="EK17" s="1">
        <v>1.0615399999999999</v>
      </c>
      <c r="EL17" s="1">
        <v>0.96988399999999997</v>
      </c>
      <c r="EM17" s="1">
        <v>0.96220000000000006</v>
      </c>
      <c r="EN17" s="1">
        <v>0.97332799999999997</v>
      </c>
      <c r="EO17" s="1">
        <v>0.704959</v>
      </c>
      <c r="EP17" s="1">
        <v>0.59985200000000005</v>
      </c>
      <c r="EQ17" s="1">
        <v>0.93794500000000003</v>
      </c>
      <c r="ER17" s="1">
        <v>0.96335300000000001</v>
      </c>
      <c r="ES17" s="1">
        <v>0.95272999999999997</v>
      </c>
      <c r="ET17" s="1">
        <v>0.97828400000000004</v>
      </c>
      <c r="EU17" s="1">
        <v>0.97186399999999995</v>
      </c>
      <c r="EV17" s="1">
        <v>0.49443399999999998</v>
      </c>
      <c r="EW17" s="1">
        <v>0.97472899999999996</v>
      </c>
      <c r="EX17" s="1">
        <v>0.92794200000000004</v>
      </c>
      <c r="EY17" s="1">
        <v>0.35293600000000003</v>
      </c>
      <c r="EZ17" s="1">
        <v>0.90253399999999995</v>
      </c>
      <c r="FA17" s="1">
        <v>0.99383600000000005</v>
      </c>
      <c r="FB17" s="1">
        <v>1.18313</v>
      </c>
      <c r="FC17" s="1">
        <v>1.04078</v>
      </c>
      <c r="FD17" s="1">
        <v>1.01972</v>
      </c>
      <c r="FE17" s="1">
        <v>1.0279100000000001</v>
      </c>
      <c r="FF17" s="1">
        <v>1.0074399999999999</v>
      </c>
      <c r="FG17" s="1">
        <v>1.00806</v>
      </c>
      <c r="FH17" s="1">
        <v>1.20113</v>
      </c>
      <c r="FI17" s="1">
        <v>1.0155400000000001</v>
      </c>
      <c r="FJ17" s="1">
        <v>1.0020899999999999</v>
      </c>
      <c r="FK17" s="1">
        <v>1.3713</v>
      </c>
      <c r="FL17" s="1">
        <v>0.99403399999999997</v>
      </c>
      <c r="FM17" s="1">
        <v>1.4034200000000001E-3</v>
      </c>
      <c r="FN17" s="1">
        <v>8.6400000000000001E-3</v>
      </c>
      <c r="FO17" s="1">
        <v>1.51971E-2</v>
      </c>
      <c r="FP17" s="1">
        <v>3.9341000000000001E-2</v>
      </c>
      <c r="FQ17" s="1">
        <v>2.4991699999999999E-2</v>
      </c>
      <c r="FR17" s="1">
        <v>4.6063699999999997E-5</v>
      </c>
      <c r="FS17" s="1">
        <v>6.8123400000000001E-3</v>
      </c>
      <c r="FT17" s="1">
        <v>4.6762000000000001E-3</v>
      </c>
      <c r="FU17" s="1">
        <v>0</v>
      </c>
      <c r="FV17" s="1">
        <v>6.9499899999999996E-3</v>
      </c>
      <c r="FW17" s="1">
        <v>2.9580000000000001E-3</v>
      </c>
      <c r="FX17" s="1">
        <v>2.1770399999999999E-2</v>
      </c>
      <c r="FY17" s="1">
        <v>1.2867499999999999E-3</v>
      </c>
      <c r="FZ17" s="1">
        <v>8.5768499999999996E-4</v>
      </c>
      <c r="GA17" s="1">
        <v>1.27043E-2</v>
      </c>
      <c r="GB17" s="1">
        <v>2.05814E-2</v>
      </c>
      <c r="GC17" s="1">
        <v>1.6459999999999999E-2</v>
      </c>
      <c r="GD17" s="1">
        <v>2.8917100000000001E-2</v>
      </c>
      <c r="GE17" s="1">
        <v>2.4986700000000001E-2</v>
      </c>
      <c r="GF17" s="1">
        <v>5.5972800000000001E-4</v>
      </c>
      <c r="GG17" s="1">
        <v>3.4212100000000002E-2</v>
      </c>
      <c r="GH17" s="1">
        <v>8.8595500000000008E-3</v>
      </c>
      <c r="GI17" s="1">
        <v>3.2723600000000001E-4</v>
      </c>
      <c r="GJ17" s="1">
        <v>6.7585299999999996E-3</v>
      </c>
      <c r="GK17" s="1">
        <v>0.99947900000000001</v>
      </c>
      <c r="GL17" s="1">
        <v>0.99962399999999996</v>
      </c>
      <c r="GM17" s="1">
        <v>0.98708899999999999</v>
      </c>
      <c r="GN17" s="1">
        <v>0.96233299999999999</v>
      </c>
      <c r="GO17" s="1">
        <v>0.97639699999999996</v>
      </c>
      <c r="GP17" s="1">
        <v>0.99983999999999995</v>
      </c>
      <c r="GQ17" s="1">
        <v>0.99369300000000005</v>
      </c>
      <c r="GR17" s="1">
        <v>0.99873500000000004</v>
      </c>
      <c r="GS17" s="1">
        <v>1.0052099999999999</v>
      </c>
      <c r="GT17" s="1">
        <v>0.99177099999999996</v>
      </c>
      <c r="GU17" s="1">
        <v>1.0021199999999999</v>
      </c>
      <c r="GV17" s="1">
        <v>0.97770599999999996</v>
      </c>
      <c r="GW17" s="1">
        <v>0.96185500000000002</v>
      </c>
      <c r="GX17" s="1">
        <v>1.14036</v>
      </c>
      <c r="GY17" s="1">
        <v>1.0632900000000001</v>
      </c>
      <c r="GZ17" s="1">
        <v>1.0391600000000001</v>
      </c>
      <c r="HA17" s="1">
        <v>1.0738799999999999</v>
      </c>
      <c r="HB17" s="1">
        <v>1.0391600000000001</v>
      </c>
      <c r="HC17" s="1">
        <v>1.0126299999999999</v>
      </c>
      <c r="HD17" s="1">
        <v>1.16073</v>
      </c>
      <c r="HE17" s="1">
        <v>1.0423800000000001</v>
      </c>
      <c r="HF17" s="1">
        <v>0.95678799999999997</v>
      </c>
      <c r="HG17" s="1">
        <v>1.31514</v>
      </c>
      <c r="HH17" s="1">
        <v>0.94068499999999999</v>
      </c>
    </row>
    <row r="18" spans="1:216" x14ac:dyDescent="0.2">
      <c r="A18">
        <v>42</v>
      </c>
      <c r="B18" t="s">
        <v>82</v>
      </c>
      <c r="C18" s="2">
        <v>49.825800000000001</v>
      </c>
      <c r="D18" s="2">
        <v>0.70104699999999998</v>
      </c>
      <c r="E18" s="2">
        <v>0.711561</v>
      </c>
      <c r="F18" s="2">
        <v>3.21959E-2</v>
      </c>
      <c r="G18" s="2">
        <v>8.6665400000000004E-3</v>
      </c>
      <c r="H18" s="2">
        <v>22.829899999999999</v>
      </c>
      <c r="I18" s="2">
        <v>0.54726399999999997</v>
      </c>
      <c r="J18" s="2">
        <v>6.4577999999999998</v>
      </c>
      <c r="K18" s="2">
        <v>2.1482600000000001E-2</v>
      </c>
      <c r="L18" s="2">
        <v>17.5885</v>
      </c>
      <c r="M18" s="2">
        <v>0.225545</v>
      </c>
      <c r="N18" s="2">
        <v>3.7496700000000001E-2</v>
      </c>
      <c r="O18" s="2">
        <v>98.987300000000005</v>
      </c>
      <c r="P18" s="1"/>
      <c r="Q18" s="3">
        <v>1.9890699999999999</v>
      </c>
      <c r="R18" s="3">
        <v>3.2983600000000002E-2</v>
      </c>
      <c r="S18" s="3">
        <v>2.1370199999999999E-2</v>
      </c>
      <c r="T18" s="3">
        <v>1.01618E-3</v>
      </c>
      <c r="U18" s="3">
        <v>2.7738699999999998E-4</v>
      </c>
      <c r="V18" s="3">
        <v>0.76219800000000004</v>
      </c>
      <c r="W18" s="3">
        <v>1.85045E-2</v>
      </c>
      <c r="X18" s="3">
        <v>0.38431599999999999</v>
      </c>
      <c r="Y18" s="3">
        <v>6.8986700000000004E-4</v>
      </c>
      <c r="Z18" s="3">
        <v>0.75231000000000003</v>
      </c>
      <c r="AA18" s="3">
        <v>1.7457299999999999E-2</v>
      </c>
      <c r="AB18" s="3">
        <v>1.9096199999999999E-3</v>
      </c>
      <c r="AC18" s="3">
        <v>3.9821</v>
      </c>
      <c r="AD18" s="1"/>
      <c r="AE18" s="2">
        <f t="shared" si="0"/>
        <v>2</v>
      </c>
      <c r="AF18" s="16">
        <f t="shared" si="1"/>
        <v>2.0220536</v>
      </c>
      <c r="AG18" s="2">
        <f t="shared" si="2"/>
        <v>1</v>
      </c>
      <c r="AH18" s="16">
        <f t="shared" si="3"/>
        <v>1.1912313670000001</v>
      </c>
      <c r="AI18" s="2">
        <f t="shared" si="4"/>
        <v>0.98141278700000012</v>
      </c>
      <c r="AJ18" s="2"/>
      <c r="AK18" s="21">
        <f t="shared" si="5"/>
        <v>0</v>
      </c>
      <c r="AL18" s="21">
        <f t="shared" si="6"/>
        <v>0.76219800000000004</v>
      </c>
      <c r="AM18" s="2">
        <f t="shared" si="7"/>
        <v>2</v>
      </c>
      <c r="AN18" s="16">
        <f t="shared" si="8"/>
        <v>2.0220536</v>
      </c>
      <c r="AO18" s="2">
        <f t="shared" si="9"/>
        <v>1</v>
      </c>
      <c r="AP18" s="16">
        <f t="shared" si="10"/>
        <v>1.1912313670000001</v>
      </c>
      <c r="AQ18" s="2">
        <f t="shared" si="11"/>
        <v>0.98141278700000012</v>
      </c>
      <c r="AT18" s="4">
        <v>3.2620100000000001E-3</v>
      </c>
      <c r="AU18" s="4">
        <v>2.0014400000000002E-2</v>
      </c>
      <c r="AV18" s="4">
        <v>2.8332300000000001E-2</v>
      </c>
      <c r="AW18" s="4">
        <v>0.47938399999999998</v>
      </c>
      <c r="AX18" s="4">
        <v>1.8864799999999999</v>
      </c>
      <c r="AY18" s="4">
        <v>4.5919999999999997E-3</v>
      </c>
      <c r="AZ18" s="4">
        <v>4.2099200000000003E-2</v>
      </c>
      <c r="BA18" s="4">
        <v>6.6396099999999998E-3</v>
      </c>
      <c r="BB18" s="4">
        <v>0.55794200000000005</v>
      </c>
      <c r="BC18" s="4">
        <v>4.3484099999999996E-3</v>
      </c>
      <c r="BD18" s="4">
        <v>5.8007900000000001E-2</v>
      </c>
      <c r="BE18" s="4">
        <v>0.157527</v>
      </c>
      <c r="BF18" s="4"/>
      <c r="BG18" s="5">
        <v>494.89299999999997</v>
      </c>
      <c r="BH18" s="5">
        <v>179.04599999999999</v>
      </c>
      <c r="BI18" s="5">
        <v>229.078</v>
      </c>
      <c r="BJ18" s="5">
        <v>95.310199999999995</v>
      </c>
      <c r="BK18" s="5">
        <v>83.555300000000003</v>
      </c>
      <c r="BL18" s="5">
        <v>259.61599999999999</v>
      </c>
      <c r="BM18" s="5">
        <v>117.905</v>
      </c>
      <c r="BN18" s="5">
        <v>137.15</v>
      </c>
      <c r="BO18" s="5">
        <v>173.66300000000001</v>
      </c>
      <c r="BP18" s="5">
        <v>237.09</v>
      </c>
      <c r="BQ18" s="5">
        <v>88.152600000000007</v>
      </c>
      <c r="BR18" s="5">
        <v>131.739</v>
      </c>
      <c r="BS18" s="4"/>
      <c r="BT18" s="4">
        <v>5.1857100000000003E-2</v>
      </c>
      <c r="BU18" s="4">
        <v>2.1952099999999999E-2</v>
      </c>
      <c r="BV18" s="4">
        <v>4.1508299999999998E-2</v>
      </c>
      <c r="BW18" s="4">
        <v>4.3837099999999997E-2</v>
      </c>
      <c r="BX18" s="4">
        <v>4.8275699999999998E-2</v>
      </c>
      <c r="BY18" s="4">
        <v>4.8765599999999999E-2</v>
      </c>
      <c r="BZ18" s="4">
        <v>4.2568599999999998E-2</v>
      </c>
      <c r="CA18" s="4">
        <v>2.2686899999999999E-2</v>
      </c>
      <c r="CB18" s="4">
        <v>3.5497099999999997E-2</v>
      </c>
      <c r="CC18" s="4">
        <v>3.0950600000000002E-2</v>
      </c>
      <c r="CD18" s="4">
        <v>2.74089E-2</v>
      </c>
      <c r="CE18" s="4">
        <v>1.6190699999999999E-2</v>
      </c>
      <c r="CG18" s="1">
        <v>475508</v>
      </c>
      <c r="CH18" s="1">
        <v>5717.9</v>
      </c>
      <c r="CI18" s="1">
        <v>3927</v>
      </c>
      <c r="CJ18" s="1">
        <v>70</v>
      </c>
      <c r="CK18" s="1">
        <v>15</v>
      </c>
      <c r="CL18" s="1">
        <v>121541</v>
      </c>
      <c r="CM18" s="1">
        <v>1515.8</v>
      </c>
      <c r="CN18" s="1">
        <v>39039.5</v>
      </c>
      <c r="CO18" s="1">
        <v>105.1</v>
      </c>
      <c r="CP18" s="1">
        <v>134732</v>
      </c>
      <c r="CQ18" s="1">
        <v>725.4</v>
      </c>
      <c r="CR18" s="1">
        <v>305.10000000000002</v>
      </c>
      <c r="CS18" s="1">
        <v>2719.96</v>
      </c>
      <c r="CT18" s="1">
        <v>1068.05</v>
      </c>
      <c r="CU18" s="1">
        <v>1748.35</v>
      </c>
      <c r="CV18" s="1">
        <v>302.64999999999998</v>
      </c>
      <c r="CW18" s="1">
        <v>232.6</v>
      </c>
      <c r="CX18" s="1">
        <v>1497.04</v>
      </c>
      <c r="CY18" s="1">
        <v>463.15800000000002</v>
      </c>
      <c r="CZ18" s="1">
        <v>626.68700000000001</v>
      </c>
      <c r="DA18" s="1">
        <v>2009.59</v>
      </c>
      <c r="DB18" s="1">
        <v>1248.53</v>
      </c>
      <c r="DC18" s="1">
        <v>345.2</v>
      </c>
      <c r="DD18" s="1">
        <v>770.95600000000002</v>
      </c>
      <c r="DE18" s="1">
        <v>1.0209900000000001</v>
      </c>
      <c r="DF18" s="1">
        <v>1.68372E-2</v>
      </c>
      <c r="DG18" s="1">
        <v>6.6281400000000002E-3</v>
      </c>
      <c r="DH18" s="1">
        <v>3.0318800000000003E-4</v>
      </c>
      <c r="DI18" s="1">
        <v>7.9232899999999998E-5</v>
      </c>
      <c r="DJ18" s="1">
        <v>0.30288300000000001</v>
      </c>
      <c r="DK18" s="1">
        <v>1.1659600000000001E-2</v>
      </c>
      <c r="DL18" s="1">
        <v>0.113078</v>
      </c>
      <c r="DM18" s="1">
        <v>2.7781399999999998E-4</v>
      </c>
      <c r="DN18" s="1">
        <v>0.70863299999999996</v>
      </c>
      <c r="DO18" s="1">
        <v>1.4595500000000001E-2</v>
      </c>
      <c r="DP18" s="1">
        <v>2.6503400000000002E-3</v>
      </c>
      <c r="DQ18" s="1">
        <v>24.207699999999999</v>
      </c>
      <c r="DR18" s="1">
        <v>0.32344200000000001</v>
      </c>
      <c r="DS18" s="1">
        <v>0.39477200000000001</v>
      </c>
      <c r="DT18" s="1">
        <v>2.0744100000000001E-2</v>
      </c>
      <c r="DU18" s="1">
        <v>5.3862500000000004E-3</v>
      </c>
      <c r="DV18" s="1">
        <v>16.581900000000001</v>
      </c>
      <c r="DW18" s="1">
        <v>0.40773500000000001</v>
      </c>
      <c r="DX18" s="1">
        <v>3.35501</v>
      </c>
      <c r="DY18" s="1">
        <v>1.55687E-2</v>
      </c>
      <c r="DZ18" s="1">
        <v>13.0176</v>
      </c>
      <c r="EA18" s="1">
        <v>0.12722900000000001</v>
      </c>
      <c r="EB18" s="1">
        <v>3.2837699999999997E-2</v>
      </c>
      <c r="EC18" s="1">
        <v>0.97152400000000005</v>
      </c>
      <c r="ED18" s="1">
        <v>0.974109</v>
      </c>
      <c r="EE18" s="1">
        <v>1.05142</v>
      </c>
      <c r="EF18" s="1">
        <v>1.0814699999999999</v>
      </c>
      <c r="EG18" s="1">
        <v>1.0893699999999999</v>
      </c>
      <c r="EH18" s="1">
        <v>1.06274</v>
      </c>
      <c r="EI18" s="1">
        <v>1.03779</v>
      </c>
      <c r="EJ18" s="1">
        <v>0.97251900000000002</v>
      </c>
      <c r="EK18" s="1">
        <v>1.0629500000000001</v>
      </c>
      <c r="EL18" s="1">
        <v>0.97103700000000004</v>
      </c>
      <c r="EM18" s="1">
        <v>0.96328100000000005</v>
      </c>
      <c r="EN18" s="1">
        <v>0.97447300000000003</v>
      </c>
      <c r="EO18" s="1">
        <v>0.70711900000000005</v>
      </c>
      <c r="EP18" s="1">
        <v>0.602294</v>
      </c>
      <c r="EQ18" s="1">
        <v>0.93818100000000004</v>
      </c>
      <c r="ER18" s="1">
        <v>0.96352400000000005</v>
      </c>
      <c r="ES18" s="1">
        <v>0.95292200000000005</v>
      </c>
      <c r="ET18" s="1">
        <v>0.97840300000000002</v>
      </c>
      <c r="EU18" s="1">
        <v>0.972001</v>
      </c>
      <c r="EV18" s="1">
        <v>0.49689299999999997</v>
      </c>
      <c r="EW18" s="1">
        <v>0.97513799999999995</v>
      </c>
      <c r="EX18" s="1">
        <v>0.927616</v>
      </c>
      <c r="EY18" s="1">
        <v>0.35522700000000001</v>
      </c>
      <c r="EZ18" s="1">
        <v>0.90220199999999995</v>
      </c>
      <c r="FA18" s="1">
        <v>0.99079899999999999</v>
      </c>
      <c r="FB18" s="1">
        <v>1.1783300000000001</v>
      </c>
      <c r="FC18" s="1">
        <v>1.04051</v>
      </c>
      <c r="FD18" s="1">
        <v>1.0195399999999999</v>
      </c>
      <c r="FE18" s="1">
        <v>1.0277000000000001</v>
      </c>
      <c r="FF18" s="1">
        <v>1.0073099999999999</v>
      </c>
      <c r="FG18" s="1">
        <v>1.0079199999999999</v>
      </c>
      <c r="FH18" s="1">
        <v>1.19519</v>
      </c>
      <c r="FI18" s="1">
        <v>1.01512</v>
      </c>
      <c r="FJ18" s="1">
        <v>1.0024500000000001</v>
      </c>
      <c r="FK18" s="1">
        <v>1.3624499999999999</v>
      </c>
      <c r="FL18" s="1">
        <v>0.99439999999999995</v>
      </c>
      <c r="FM18" s="1">
        <v>1.3825700000000001E-3</v>
      </c>
      <c r="FN18" s="1">
        <v>8.8692400000000005E-3</v>
      </c>
      <c r="FO18" s="1">
        <v>1.48223E-2</v>
      </c>
      <c r="FP18" s="1">
        <v>3.8472100000000002E-2</v>
      </c>
      <c r="FQ18" s="1">
        <v>2.4401300000000001E-2</v>
      </c>
      <c r="FR18" s="1">
        <v>3.40343E-5</v>
      </c>
      <c r="FS18" s="1">
        <v>6.6619000000000001E-3</v>
      </c>
      <c r="FT18" s="1">
        <v>4.7955200000000002E-3</v>
      </c>
      <c r="FU18" s="1">
        <v>0</v>
      </c>
      <c r="FV18" s="1">
        <v>6.7512600000000002E-3</v>
      </c>
      <c r="FW18" s="1">
        <v>3.0126799999999998E-3</v>
      </c>
      <c r="FX18" s="1">
        <v>2.12579E-2</v>
      </c>
      <c r="FY18" s="1">
        <v>1.28506E-3</v>
      </c>
      <c r="FZ18" s="1">
        <v>8.5783799999999998E-4</v>
      </c>
      <c r="GA18" s="1">
        <v>1.26952E-2</v>
      </c>
      <c r="GB18" s="1">
        <v>2.0610900000000001E-2</v>
      </c>
      <c r="GC18" s="1">
        <v>1.6461900000000002E-2</v>
      </c>
      <c r="GD18" s="1">
        <v>2.9070499999999999E-2</v>
      </c>
      <c r="GE18" s="1">
        <v>2.50615E-2</v>
      </c>
      <c r="GF18" s="1">
        <v>5.6019200000000005E-4</v>
      </c>
      <c r="GG18" s="1">
        <v>3.4553500000000001E-2</v>
      </c>
      <c r="GH18" s="1">
        <v>8.8069499999999992E-3</v>
      </c>
      <c r="GI18" s="1">
        <v>3.2767700000000001E-4</v>
      </c>
      <c r="GJ18" s="1">
        <v>6.7108899999999997E-3</v>
      </c>
      <c r="GK18" s="1">
        <v>0.999502</v>
      </c>
      <c r="GL18" s="1">
        <v>0.99939599999999995</v>
      </c>
      <c r="GM18" s="1">
        <v>0.98745799999999995</v>
      </c>
      <c r="GN18" s="1">
        <v>0.96309500000000003</v>
      </c>
      <c r="GO18" s="1">
        <v>0.97694899999999996</v>
      </c>
      <c r="GP18" s="1">
        <v>0.99970199999999998</v>
      </c>
      <c r="GQ18" s="1">
        <v>0.99376600000000004</v>
      </c>
      <c r="GR18" s="1">
        <v>0.99861599999999995</v>
      </c>
      <c r="GS18" s="1">
        <v>1.00488</v>
      </c>
      <c r="GT18" s="1">
        <v>0.99201700000000004</v>
      </c>
      <c r="GU18" s="1">
        <v>1.00206</v>
      </c>
      <c r="GV18" s="1">
        <v>0.97823800000000005</v>
      </c>
      <c r="GW18" s="1">
        <v>0.96002399999999999</v>
      </c>
      <c r="GX18" s="1">
        <v>1.13676</v>
      </c>
      <c r="GY18" s="1">
        <v>1.0647200000000001</v>
      </c>
      <c r="GZ18" s="1">
        <v>1.0410999999999999</v>
      </c>
      <c r="HA18" s="1">
        <v>1.07559</v>
      </c>
      <c r="HB18" s="1">
        <v>1.04023</v>
      </c>
      <c r="HC18" s="1">
        <v>1.0138400000000001</v>
      </c>
      <c r="HD18" s="1">
        <v>1.15615</v>
      </c>
      <c r="HE18" s="1">
        <v>1.04298</v>
      </c>
      <c r="HF18" s="1">
        <v>0.95849899999999999</v>
      </c>
      <c r="HG18" s="1">
        <v>1.3080499999999999</v>
      </c>
      <c r="HH18" s="1">
        <v>0.94265100000000002</v>
      </c>
    </row>
    <row r="19" spans="1:216" x14ac:dyDescent="0.2">
      <c r="A19">
        <v>43</v>
      </c>
      <c r="B19" t="s">
        <v>83</v>
      </c>
      <c r="C19" s="2">
        <v>50.197499999999998</v>
      </c>
      <c r="D19" s="2">
        <v>0.77527299999999999</v>
      </c>
      <c r="E19" s="2">
        <v>0.67679999999999996</v>
      </c>
      <c r="F19" s="2">
        <v>1.85332E-2</v>
      </c>
      <c r="G19" s="2">
        <v>1.16229E-2</v>
      </c>
      <c r="H19" s="2">
        <v>20.479099999999999</v>
      </c>
      <c r="I19" s="2">
        <v>0.65468499999999996</v>
      </c>
      <c r="J19" s="2">
        <v>8.6600300000000008</v>
      </c>
      <c r="K19" s="2">
        <v>5.7327900000000001E-2</v>
      </c>
      <c r="L19" s="2">
        <v>17.695399999999999</v>
      </c>
      <c r="M19" s="2">
        <v>0.37470599999999998</v>
      </c>
      <c r="N19" s="2">
        <v>3.4554500000000002E-2</v>
      </c>
      <c r="O19" s="2">
        <v>99.635599999999997</v>
      </c>
      <c r="P19" s="1"/>
      <c r="Q19" s="3">
        <v>1.9710700000000001</v>
      </c>
      <c r="R19" s="3">
        <v>3.5878199999999999E-2</v>
      </c>
      <c r="S19" s="3">
        <v>1.9993199999999999E-2</v>
      </c>
      <c r="T19" s="3">
        <v>5.7536999999999996E-4</v>
      </c>
      <c r="U19" s="3">
        <v>3.6591299999999999E-4</v>
      </c>
      <c r="V19" s="3">
        <v>0.672512</v>
      </c>
      <c r="W19" s="3">
        <v>2.1774000000000002E-2</v>
      </c>
      <c r="X19" s="3">
        <v>0.50692999999999999</v>
      </c>
      <c r="Y19" s="3">
        <v>1.8107900000000001E-3</v>
      </c>
      <c r="Z19" s="3">
        <v>0.74448300000000001</v>
      </c>
      <c r="AA19" s="3">
        <v>2.85271E-2</v>
      </c>
      <c r="AB19" s="3">
        <v>1.73094E-3</v>
      </c>
      <c r="AC19" s="3">
        <v>4.0056500000000002</v>
      </c>
      <c r="AD19" s="1"/>
      <c r="AE19" s="2">
        <f t="shared" si="0"/>
        <v>2</v>
      </c>
      <c r="AF19" s="16">
        <f t="shared" si="1"/>
        <v>2.0069482000000001</v>
      </c>
      <c r="AG19" s="2">
        <f t="shared" si="2"/>
        <v>1</v>
      </c>
      <c r="AH19" s="16">
        <f t="shared" si="3"/>
        <v>1.207324683</v>
      </c>
      <c r="AI19" s="2">
        <f t="shared" si="4"/>
        <v>1.003839723</v>
      </c>
      <c r="AJ19" s="2"/>
      <c r="AK19" s="21">
        <f t="shared" si="5"/>
        <v>1.6926091895197892E-2</v>
      </c>
      <c r="AL19" s="21">
        <f t="shared" si="6"/>
        <v>0.65463732477875014</v>
      </c>
      <c r="AM19" s="2">
        <f t="shared" si="7"/>
        <v>2</v>
      </c>
      <c r="AN19" s="16">
        <f t="shared" si="8"/>
        <v>2.0041173841948248</v>
      </c>
      <c r="AO19" s="2">
        <f t="shared" si="9"/>
        <v>1</v>
      </c>
      <c r="AP19" s="16">
        <f t="shared" si="10"/>
        <v>1.2028007269731504</v>
      </c>
      <c r="AQ19" s="2">
        <f t="shared" si="11"/>
        <v>0.99819227640957142</v>
      </c>
      <c r="AT19" s="4">
        <v>3.2550999999999999E-3</v>
      </c>
      <c r="AU19" s="4">
        <v>1.88147E-2</v>
      </c>
      <c r="AV19" s="4">
        <v>2.9404799999999998E-2</v>
      </c>
      <c r="AW19" s="4">
        <v>0.81369599999999997</v>
      </c>
      <c r="AX19" s="4">
        <v>1.3850800000000001</v>
      </c>
      <c r="AY19" s="4">
        <v>4.8600400000000004E-3</v>
      </c>
      <c r="AZ19" s="4">
        <v>3.73478E-2</v>
      </c>
      <c r="BA19" s="4">
        <v>5.6734300000000001E-3</v>
      </c>
      <c r="BB19" s="4">
        <v>0.20871400000000001</v>
      </c>
      <c r="BC19" s="4">
        <v>4.3428299999999998E-3</v>
      </c>
      <c r="BD19" s="4">
        <v>3.8350099999999998E-2</v>
      </c>
      <c r="BE19" s="4">
        <v>0.17402200000000001</v>
      </c>
      <c r="BF19" s="4"/>
      <c r="BG19" s="5">
        <v>489.4</v>
      </c>
      <c r="BH19" s="5">
        <v>178.83199999999999</v>
      </c>
      <c r="BI19" s="5">
        <v>227.434</v>
      </c>
      <c r="BJ19" s="5">
        <v>94.5197</v>
      </c>
      <c r="BK19" s="5">
        <v>81.279200000000003</v>
      </c>
      <c r="BL19" s="5">
        <v>253.846</v>
      </c>
      <c r="BM19" s="5">
        <v>117.64</v>
      </c>
      <c r="BN19" s="5">
        <v>140.92699999999999</v>
      </c>
      <c r="BO19" s="5">
        <v>169.285</v>
      </c>
      <c r="BP19" s="5">
        <v>233.626</v>
      </c>
      <c r="BQ19" s="5">
        <v>78.701800000000006</v>
      </c>
      <c r="BR19" s="5">
        <v>135.02099999999999</v>
      </c>
      <c r="BS19" s="4"/>
      <c r="BT19" s="4">
        <v>5.1460400000000003E-2</v>
      </c>
      <c r="BU19" s="4">
        <v>2.1996100000000001E-2</v>
      </c>
      <c r="BV19" s="4">
        <v>4.1412900000000002E-2</v>
      </c>
      <c r="BW19" s="4">
        <v>4.3793899999999997E-2</v>
      </c>
      <c r="BX19" s="4">
        <v>4.72348E-2</v>
      </c>
      <c r="BY19" s="4">
        <v>4.7831600000000002E-2</v>
      </c>
      <c r="BZ19" s="4">
        <v>4.2647499999999998E-2</v>
      </c>
      <c r="CA19" s="4">
        <v>2.2985200000000001E-2</v>
      </c>
      <c r="CB19" s="4">
        <v>3.4647299999999999E-2</v>
      </c>
      <c r="CC19" s="4">
        <v>3.0622400000000001E-2</v>
      </c>
      <c r="CD19" s="4">
        <v>2.39639E-2</v>
      </c>
      <c r="CE19" s="4">
        <v>1.6656799999999999E-2</v>
      </c>
      <c r="CG19" s="1">
        <v>477389</v>
      </c>
      <c r="CH19" s="1">
        <v>6303.1</v>
      </c>
      <c r="CI19" s="1">
        <v>3716.9</v>
      </c>
      <c r="CJ19" s="1">
        <v>40</v>
      </c>
      <c r="CK19" s="1">
        <v>20</v>
      </c>
      <c r="CL19" s="1">
        <v>108684</v>
      </c>
      <c r="CM19" s="1">
        <v>1805.9</v>
      </c>
      <c r="CN19" s="1">
        <v>53096.6</v>
      </c>
      <c r="CO19" s="1">
        <v>280.10000000000002</v>
      </c>
      <c r="CP19" s="1">
        <v>135002</v>
      </c>
      <c r="CQ19" s="1">
        <v>1230.5999999999999</v>
      </c>
      <c r="CR19" s="1">
        <v>280.10000000000002</v>
      </c>
      <c r="CS19" s="1">
        <v>2659.91</v>
      </c>
      <c r="CT19" s="1">
        <v>1065.5</v>
      </c>
      <c r="CU19" s="1">
        <v>1723.35</v>
      </c>
      <c r="CV19" s="1">
        <v>297.64999999999998</v>
      </c>
      <c r="CW19" s="1">
        <v>220.1</v>
      </c>
      <c r="CX19" s="1">
        <v>1431.23</v>
      </c>
      <c r="CY19" s="1">
        <v>461.07499999999999</v>
      </c>
      <c r="CZ19" s="1">
        <v>661.68700000000001</v>
      </c>
      <c r="DA19" s="1">
        <v>1909.53</v>
      </c>
      <c r="DB19" s="1">
        <v>1212.3</v>
      </c>
      <c r="DC19" s="1">
        <v>275.14999999999998</v>
      </c>
      <c r="DD19" s="1">
        <v>809.84400000000005</v>
      </c>
      <c r="DE19" s="1">
        <v>1.0250300000000001</v>
      </c>
      <c r="DF19" s="1">
        <v>1.8560400000000001E-2</v>
      </c>
      <c r="DG19" s="1">
        <v>6.2735300000000003E-3</v>
      </c>
      <c r="DH19" s="1">
        <v>1.7325000000000001E-4</v>
      </c>
      <c r="DI19" s="1">
        <v>1.0564399999999999E-4</v>
      </c>
      <c r="DJ19" s="1">
        <v>0.27084399999999997</v>
      </c>
      <c r="DK19" s="1">
        <v>1.3891000000000001E-2</v>
      </c>
      <c r="DL19" s="1">
        <v>0.15379399999999999</v>
      </c>
      <c r="DM19" s="1">
        <v>7.4039799999999997E-4</v>
      </c>
      <c r="DN19" s="1">
        <v>0.71005399999999996</v>
      </c>
      <c r="DO19" s="1">
        <v>2.4760500000000001E-2</v>
      </c>
      <c r="DP19" s="1">
        <v>2.4331700000000001E-3</v>
      </c>
      <c r="DQ19" s="1">
        <v>24.3034</v>
      </c>
      <c r="DR19" s="1">
        <v>0.356545</v>
      </c>
      <c r="DS19" s="1">
        <v>0.37365100000000001</v>
      </c>
      <c r="DT19" s="1">
        <v>1.1853799999999999E-2</v>
      </c>
      <c r="DU19" s="1">
        <v>7.1816700000000002E-3</v>
      </c>
      <c r="DV19" s="1">
        <v>14.8279</v>
      </c>
      <c r="DW19" s="1">
        <v>0.48576799999999998</v>
      </c>
      <c r="DX19" s="1">
        <v>4.5630699999999997</v>
      </c>
      <c r="DY19" s="1">
        <v>4.1491899999999998E-2</v>
      </c>
      <c r="DZ19" s="1">
        <v>13.043699999999999</v>
      </c>
      <c r="EA19" s="1">
        <v>0.215837</v>
      </c>
      <c r="EB19" s="1">
        <v>3.0146900000000001E-2</v>
      </c>
      <c r="EC19" s="1">
        <v>0.97460000000000002</v>
      </c>
      <c r="ED19" s="1">
        <v>0.97717799999999999</v>
      </c>
      <c r="EE19" s="1">
        <v>1.0549999999999999</v>
      </c>
      <c r="EF19" s="1">
        <v>1.0852599999999999</v>
      </c>
      <c r="EG19" s="1">
        <v>1.09314</v>
      </c>
      <c r="EH19" s="1">
        <v>1.0665800000000001</v>
      </c>
      <c r="EI19" s="1">
        <v>1.04148</v>
      </c>
      <c r="EJ19" s="1">
        <v>0.97557199999999999</v>
      </c>
      <c r="EK19" s="1">
        <v>1.0669299999999999</v>
      </c>
      <c r="EL19" s="1">
        <v>0.97426999999999997</v>
      </c>
      <c r="EM19" s="1">
        <v>0.96629799999999999</v>
      </c>
      <c r="EN19" s="1">
        <v>0.97768200000000005</v>
      </c>
      <c r="EO19" s="1">
        <v>0.70692299999999997</v>
      </c>
      <c r="EP19" s="1">
        <v>0.60226900000000005</v>
      </c>
      <c r="EQ19" s="1">
        <v>0.93825000000000003</v>
      </c>
      <c r="ER19" s="1">
        <v>0.96361399999999997</v>
      </c>
      <c r="ES19" s="1">
        <v>0.95298899999999998</v>
      </c>
      <c r="ET19" s="1">
        <v>0.97847399999999995</v>
      </c>
      <c r="EU19" s="1">
        <v>0.97207600000000005</v>
      </c>
      <c r="EV19" s="1">
        <v>0.50551199999999996</v>
      </c>
      <c r="EW19" s="1">
        <v>0.97641299999999998</v>
      </c>
      <c r="EX19" s="1">
        <v>0.92764100000000005</v>
      </c>
      <c r="EY19" s="1">
        <v>0.36377300000000001</v>
      </c>
      <c r="EZ19" s="1">
        <v>0.90218799999999999</v>
      </c>
      <c r="FA19" s="1">
        <v>0.99107500000000004</v>
      </c>
      <c r="FB19" s="1">
        <v>1.17838</v>
      </c>
      <c r="FC19" s="1">
        <v>1.04044</v>
      </c>
      <c r="FD19" s="1">
        <v>1.01945</v>
      </c>
      <c r="FE19" s="1">
        <v>1.02763</v>
      </c>
      <c r="FF19" s="1">
        <v>1.0072399999999999</v>
      </c>
      <c r="FG19" s="1">
        <v>1.0078400000000001</v>
      </c>
      <c r="FH19" s="1">
        <v>1.1748099999999999</v>
      </c>
      <c r="FI19" s="1">
        <v>1.01379</v>
      </c>
      <c r="FJ19" s="1">
        <v>1.0024200000000001</v>
      </c>
      <c r="FK19" s="1">
        <v>1.3304400000000001</v>
      </c>
      <c r="FL19" s="1">
        <v>0.99441500000000005</v>
      </c>
      <c r="FM19" s="1">
        <v>1.36236E-3</v>
      </c>
      <c r="FN19" s="1">
        <v>8.8728699999999997E-3</v>
      </c>
      <c r="FO19" s="1">
        <v>1.33618E-2</v>
      </c>
      <c r="FP19" s="1">
        <v>3.4406699999999998E-2</v>
      </c>
      <c r="FQ19" s="1">
        <v>2.2012400000000001E-2</v>
      </c>
      <c r="FR19" s="1">
        <v>9.3328500000000006E-5</v>
      </c>
      <c r="FS19" s="1">
        <v>5.9769000000000003E-3</v>
      </c>
      <c r="FT19" s="1">
        <v>4.8436199999999999E-3</v>
      </c>
      <c r="FU19" s="1">
        <v>0</v>
      </c>
      <c r="FV19" s="1">
        <v>6.1080300000000004E-3</v>
      </c>
      <c r="FW19" s="1">
        <v>3.2809699999999998E-3</v>
      </c>
      <c r="FX19" s="1">
        <v>2.0881199999999999E-2</v>
      </c>
      <c r="FY19" s="1">
        <v>1.2612999999999999E-3</v>
      </c>
      <c r="FZ19" s="1">
        <v>8.4244799999999998E-4</v>
      </c>
      <c r="GA19" s="1">
        <v>1.2544899999999999E-2</v>
      </c>
      <c r="GB19" s="1">
        <v>2.05159E-2</v>
      </c>
      <c r="GC19" s="1">
        <v>1.6313500000000002E-2</v>
      </c>
      <c r="GD19" s="1">
        <v>2.9425300000000001E-2</v>
      </c>
      <c r="GE19" s="1">
        <v>2.5097299999999999E-2</v>
      </c>
      <c r="GF19" s="1">
        <v>5.6084199999999998E-4</v>
      </c>
      <c r="GG19" s="1">
        <v>3.5717199999999998E-2</v>
      </c>
      <c r="GH19" s="1">
        <v>8.6751799999999994E-3</v>
      </c>
      <c r="GI19" s="1">
        <v>3.2960500000000001E-4</v>
      </c>
      <c r="GJ19" s="1">
        <v>6.6002400000000003E-3</v>
      </c>
      <c r="GK19" s="1">
        <v>0.99954500000000002</v>
      </c>
      <c r="GL19" s="1">
        <v>0.99940799999999996</v>
      </c>
      <c r="GM19" s="1">
        <v>0.989008</v>
      </c>
      <c r="GN19" s="1">
        <v>0.96689400000000003</v>
      </c>
      <c r="GO19" s="1">
        <v>0.97933599999999998</v>
      </c>
      <c r="GP19" s="1">
        <v>0.99929999999999997</v>
      </c>
      <c r="GQ19" s="1">
        <v>0.99439200000000005</v>
      </c>
      <c r="GR19" s="1">
        <v>0.99856800000000001</v>
      </c>
      <c r="GS19" s="1">
        <v>1.0037499999999999</v>
      </c>
      <c r="GT19" s="1">
        <v>0.99277499999999996</v>
      </c>
      <c r="GU19" s="1">
        <v>1.00179</v>
      </c>
      <c r="GV19" s="1">
        <v>0.97870199999999996</v>
      </c>
      <c r="GW19" s="1">
        <v>0.96337399999999995</v>
      </c>
      <c r="GX19" s="1">
        <v>1.1404099999999999</v>
      </c>
      <c r="GY19" s="1">
        <v>1.06995</v>
      </c>
      <c r="GZ19" s="1">
        <v>1.04877</v>
      </c>
      <c r="HA19" s="1">
        <v>1.0818700000000001</v>
      </c>
      <c r="HB19" s="1">
        <v>1.0435000000000001</v>
      </c>
      <c r="HC19" s="1">
        <v>1.0180100000000001</v>
      </c>
      <c r="HD19" s="1">
        <v>1.13995</v>
      </c>
      <c r="HE19" s="1">
        <v>1.0443499999999999</v>
      </c>
      <c r="HF19" s="1">
        <v>0.96239799999999998</v>
      </c>
      <c r="HG19" s="1">
        <v>1.28098</v>
      </c>
      <c r="HH19" s="1">
        <v>0.94621900000000003</v>
      </c>
    </row>
    <row r="20" spans="1:216" x14ac:dyDescent="0.2">
      <c r="A20">
        <v>44</v>
      </c>
      <c r="B20" t="s">
        <v>84</v>
      </c>
      <c r="C20" s="2">
        <v>49.6218</v>
      </c>
      <c r="D20" s="2">
        <v>0.70945999999999998</v>
      </c>
      <c r="E20" s="2">
        <v>0.71689800000000004</v>
      </c>
      <c r="F20" s="2">
        <v>3.6854499999999998E-2</v>
      </c>
      <c r="G20" s="2">
        <v>2.02472E-2</v>
      </c>
      <c r="H20" s="2">
        <v>22.503699999999998</v>
      </c>
      <c r="I20" s="2">
        <v>0.61090299999999997</v>
      </c>
      <c r="J20" s="2">
        <v>6.7847999999999997</v>
      </c>
      <c r="K20" s="2">
        <v>3.1703700000000001E-2</v>
      </c>
      <c r="L20" s="2">
        <v>18.202400000000001</v>
      </c>
      <c r="M20" s="2">
        <v>0.23281299999999999</v>
      </c>
      <c r="N20" s="2">
        <v>4.6080299999999998E-2</v>
      </c>
      <c r="O20" s="2">
        <v>99.517700000000005</v>
      </c>
      <c r="P20" s="1"/>
      <c r="Q20" s="3">
        <v>1.97329</v>
      </c>
      <c r="R20" s="3">
        <v>3.3250799999999997E-2</v>
      </c>
      <c r="S20" s="3">
        <v>2.1447500000000001E-2</v>
      </c>
      <c r="T20" s="3">
        <v>1.1587399999999999E-3</v>
      </c>
      <c r="U20" s="3">
        <v>6.45547E-4</v>
      </c>
      <c r="V20" s="3">
        <v>0.74841199999999997</v>
      </c>
      <c r="W20" s="3">
        <v>2.05767E-2</v>
      </c>
      <c r="X20" s="3">
        <v>0.40222000000000002</v>
      </c>
      <c r="Y20" s="3">
        <v>1.01417E-3</v>
      </c>
      <c r="Z20" s="3">
        <v>0.77557100000000001</v>
      </c>
      <c r="AA20" s="3">
        <v>1.7950299999999999E-2</v>
      </c>
      <c r="AB20" s="3">
        <v>2.3377200000000002E-3</v>
      </c>
      <c r="AC20" s="3">
        <v>3.9978799999999999</v>
      </c>
      <c r="AD20" s="1"/>
      <c r="AE20" s="2">
        <f t="shared" si="0"/>
        <v>2</v>
      </c>
      <c r="AF20" s="16">
        <f t="shared" si="1"/>
        <v>2.0065407999999998</v>
      </c>
      <c r="AG20" s="2">
        <f t="shared" si="2"/>
        <v>1</v>
      </c>
      <c r="AH20" s="16">
        <f t="shared" si="3"/>
        <v>1.1804245869999999</v>
      </c>
      <c r="AI20" s="2">
        <f t="shared" si="4"/>
        <v>0.99686030699999983</v>
      </c>
      <c r="AJ20" s="2"/>
      <c r="AK20" s="21">
        <f t="shared" si="5"/>
        <v>0</v>
      </c>
      <c r="AL20" s="21">
        <f t="shared" si="6"/>
        <v>0.74841199999999997</v>
      </c>
      <c r="AM20" s="2">
        <f t="shared" si="7"/>
        <v>2</v>
      </c>
      <c r="AN20" s="16">
        <f t="shared" si="8"/>
        <v>2.0065407999999998</v>
      </c>
      <c r="AO20" s="2">
        <f>IF(AP20&gt;=1,1,AP20)</f>
        <v>1</v>
      </c>
      <c r="AP20" s="16">
        <f t="shared" si="10"/>
        <v>1.1804245869999999</v>
      </c>
      <c r="AQ20" s="2">
        <f t="shared" si="11"/>
        <v>0.99686030699999983</v>
      </c>
      <c r="AT20" s="4">
        <v>3.2694500000000001E-3</v>
      </c>
      <c r="AU20" s="4">
        <v>1.9801900000000001E-2</v>
      </c>
      <c r="AV20" s="4">
        <v>2.8058300000000001E-2</v>
      </c>
      <c r="AW20" s="4">
        <v>0.408414</v>
      </c>
      <c r="AX20" s="4">
        <v>0.769679</v>
      </c>
      <c r="AY20" s="4">
        <v>4.6242599999999998E-3</v>
      </c>
      <c r="AZ20" s="4">
        <v>3.86518E-2</v>
      </c>
      <c r="BA20" s="4">
        <v>6.4707300000000001E-3</v>
      </c>
      <c r="BB20" s="4">
        <v>0.378137</v>
      </c>
      <c r="BC20" s="4">
        <v>4.2721599999999997E-3</v>
      </c>
      <c r="BD20" s="4">
        <v>5.4466000000000001E-2</v>
      </c>
      <c r="BE20" s="4">
        <v>0.13412499999999999</v>
      </c>
      <c r="BF20" s="4"/>
      <c r="BG20" s="5">
        <v>494.238</v>
      </c>
      <c r="BH20" s="5">
        <v>176.72200000000001</v>
      </c>
      <c r="BI20" s="5">
        <v>226.61099999999999</v>
      </c>
      <c r="BJ20" s="5">
        <v>91.690799999999996</v>
      </c>
      <c r="BK20" s="5">
        <v>77.498400000000004</v>
      </c>
      <c r="BL20" s="5">
        <v>253.14400000000001</v>
      </c>
      <c r="BM20" s="5">
        <v>114.297</v>
      </c>
      <c r="BN20" s="5">
        <v>139.393</v>
      </c>
      <c r="BO20" s="5">
        <v>172.608</v>
      </c>
      <c r="BP20" s="5">
        <v>233.72800000000001</v>
      </c>
      <c r="BQ20" s="5">
        <v>81.165999999999997</v>
      </c>
      <c r="BR20" s="5">
        <v>136.26900000000001</v>
      </c>
      <c r="BS20" s="4"/>
      <c r="BT20" s="4">
        <v>5.1810799999999997E-2</v>
      </c>
      <c r="BU20" s="4">
        <v>2.1680700000000001E-2</v>
      </c>
      <c r="BV20" s="4">
        <v>4.1107600000000001E-2</v>
      </c>
      <c r="BW20" s="4">
        <v>4.2240300000000001E-2</v>
      </c>
      <c r="BX20" s="4">
        <v>4.4832200000000003E-2</v>
      </c>
      <c r="BY20" s="4">
        <v>4.75714E-2</v>
      </c>
      <c r="BZ20" s="4">
        <v>4.1296600000000003E-2</v>
      </c>
      <c r="CA20" s="4">
        <v>2.3021900000000001E-2</v>
      </c>
      <c r="CB20" s="4">
        <v>3.5282399999999998E-2</v>
      </c>
      <c r="CC20" s="4">
        <v>3.0512999999999998E-2</v>
      </c>
      <c r="CD20" s="4">
        <v>2.51819E-2</v>
      </c>
      <c r="CE20" s="4">
        <v>1.6736000000000001E-2</v>
      </c>
      <c r="CG20" s="1">
        <v>473357</v>
      </c>
      <c r="CH20" s="1">
        <v>5782.9</v>
      </c>
      <c r="CI20" s="1">
        <v>3952</v>
      </c>
      <c r="CJ20" s="1">
        <v>80</v>
      </c>
      <c r="CK20" s="1">
        <v>35</v>
      </c>
      <c r="CL20" s="1">
        <v>119750</v>
      </c>
      <c r="CM20" s="1">
        <v>1690.8</v>
      </c>
      <c r="CN20" s="1">
        <v>41080.5</v>
      </c>
      <c r="CO20" s="1">
        <v>155.1</v>
      </c>
      <c r="CP20" s="1">
        <v>139430</v>
      </c>
      <c r="CQ20" s="1">
        <v>750.4</v>
      </c>
      <c r="CR20" s="1">
        <v>375.2</v>
      </c>
      <c r="CS20" s="1">
        <v>2712.77</v>
      </c>
      <c r="CT20" s="1">
        <v>1040.5</v>
      </c>
      <c r="CU20" s="1">
        <v>1710.9</v>
      </c>
      <c r="CV20" s="1">
        <v>280.10000000000002</v>
      </c>
      <c r="CW20" s="1">
        <v>200.1</v>
      </c>
      <c r="CX20" s="1">
        <v>1423.33</v>
      </c>
      <c r="CY20" s="1">
        <v>435.24200000000002</v>
      </c>
      <c r="CZ20" s="1">
        <v>647.35299999999995</v>
      </c>
      <c r="DA20" s="1">
        <v>1985.24</v>
      </c>
      <c r="DB20" s="1">
        <v>1213.3699999999999</v>
      </c>
      <c r="DC20" s="1">
        <v>292.64999999999998</v>
      </c>
      <c r="DD20" s="1">
        <v>824.88900000000001</v>
      </c>
      <c r="DE20" s="1">
        <v>1.01637</v>
      </c>
      <c r="DF20" s="1">
        <v>1.7028600000000001E-2</v>
      </c>
      <c r="DG20" s="1">
        <v>6.6703400000000003E-3</v>
      </c>
      <c r="DH20" s="1">
        <v>3.4650000000000002E-4</v>
      </c>
      <c r="DI20" s="1">
        <v>1.8487700000000001E-4</v>
      </c>
      <c r="DJ20" s="1">
        <v>0.29842000000000002</v>
      </c>
      <c r="DK20" s="1">
        <v>1.30057E-2</v>
      </c>
      <c r="DL20" s="1">
        <v>0.118989</v>
      </c>
      <c r="DM20" s="1">
        <v>4.0998100000000002E-4</v>
      </c>
      <c r="DN20" s="1">
        <v>0.73333899999999996</v>
      </c>
      <c r="DO20" s="1">
        <v>1.5098500000000001E-2</v>
      </c>
      <c r="DP20" s="1">
        <v>3.2592799999999998E-3</v>
      </c>
      <c r="DQ20" s="1">
        <v>24.098199999999999</v>
      </c>
      <c r="DR20" s="1">
        <v>0.32711899999999999</v>
      </c>
      <c r="DS20" s="1">
        <v>0.397285</v>
      </c>
      <c r="DT20" s="1">
        <v>2.3707599999999999E-2</v>
      </c>
      <c r="DU20" s="1">
        <v>1.25679E-2</v>
      </c>
      <c r="DV20" s="1">
        <v>16.337599999999998</v>
      </c>
      <c r="DW20" s="1">
        <v>0.45480799999999999</v>
      </c>
      <c r="DX20" s="1">
        <v>3.5304199999999999</v>
      </c>
      <c r="DY20" s="1">
        <v>2.2975300000000001E-2</v>
      </c>
      <c r="DZ20" s="1">
        <v>13.471399999999999</v>
      </c>
      <c r="EA20" s="1">
        <v>0.13161400000000001</v>
      </c>
      <c r="EB20" s="1">
        <v>4.0382500000000002E-2</v>
      </c>
      <c r="EC20" s="1">
        <v>0.97169000000000005</v>
      </c>
      <c r="ED20" s="1">
        <v>0.97427399999999997</v>
      </c>
      <c r="EE20" s="1">
        <v>1.0516099999999999</v>
      </c>
      <c r="EF20" s="1">
        <v>1.0816699999999999</v>
      </c>
      <c r="EG20" s="1">
        <v>1.0895699999999999</v>
      </c>
      <c r="EH20" s="1">
        <v>1.06294</v>
      </c>
      <c r="EI20" s="1">
        <v>1.0379799999999999</v>
      </c>
      <c r="EJ20" s="1">
        <v>0.97268299999999996</v>
      </c>
      <c r="EK20" s="1">
        <v>1.0631600000000001</v>
      </c>
      <c r="EL20" s="1">
        <v>0.97120899999999999</v>
      </c>
      <c r="EM20" s="1">
        <v>0.96344200000000002</v>
      </c>
      <c r="EN20" s="1">
        <v>0.97464499999999998</v>
      </c>
      <c r="EO20" s="1">
        <v>0.70691199999999998</v>
      </c>
      <c r="EP20" s="1">
        <v>0.60206000000000004</v>
      </c>
      <c r="EQ20" s="1">
        <v>0.93769199999999997</v>
      </c>
      <c r="ER20" s="1">
        <v>0.96322099999999999</v>
      </c>
      <c r="ES20" s="1">
        <v>0.95253600000000005</v>
      </c>
      <c r="ET20" s="1">
        <v>0.97820700000000005</v>
      </c>
      <c r="EU20" s="1">
        <v>0.97175500000000004</v>
      </c>
      <c r="EV20" s="1">
        <v>0.49776999999999999</v>
      </c>
      <c r="EW20" s="1">
        <v>0.97521999999999998</v>
      </c>
      <c r="EX20" s="1">
        <v>0.92785700000000004</v>
      </c>
      <c r="EY20" s="1">
        <v>0.35605199999999998</v>
      </c>
      <c r="EZ20" s="1">
        <v>0.90253899999999998</v>
      </c>
      <c r="FA20" s="1">
        <v>0.99109000000000003</v>
      </c>
      <c r="FB20" s="1">
        <v>1.17879</v>
      </c>
      <c r="FC20" s="1">
        <v>1.0410600000000001</v>
      </c>
      <c r="FD20" s="1">
        <v>1.01986</v>
      </c>
      <c r="FE20" s="1">
        <v>1.0281199999999999</v>
      </c>
      <c r="FF20" s="1">
        <v>1.00752</v>
      </c>
      <c r="FG20" s="1">
        <v>1.00817</v>
      </c>
      <c r="FH20" s="1">
        <v>1.19309</v>
      </c>
      <c r="FI20" s="1">
        <v>1.0150300000000001</v>
      </c>
      <c r="FJ20" s="1">
        <v>1.0021899999999999</v>
      </c>
      <c r="FK20" s="1">
        <v>1.3592900000000001</v>
      </c>
      <c r="FL20" s="1">
        <v>0.99402900000000005</v>
      </c>
      <c r="FM20" s="1">
        <v>1.41591E-3</v>
      </c>
      <c r="FN20" s="1">
        <v>8.8032900000000001E-3</v>
      </c>
      <c r="FO20" s="1">
        <v>1.44879E-2</v>
      </c>
      <c r="FP20" s="1">
        <v>3.7434599999999998E-2</v>
      </c>
      <c r="FQ20" s="1">
        <v>2.3834399999999999E-2</v>
      </c>
      <c r="FR20" s="1">
        <v>4.9932899999999998E-5</v>
      </c>
      <c r="FS20" s="1">
        <v>6.4806000000000004E-3</v>
      </c>
      <c r="FT20" s="1">
        <v>4.7649199999999997E-3</v>
      </c>
      <c r="FU20" s="1">
        <v>0</v>
      </c>
      <c r="FV20" s="1">
        <v>6.6470799999999997E-3</v>
      </c>
      <c r="FW20" s="1">
        <v>3.0289700000000002E-3</v>
      </c>
      <c r="FX20" s="1">
        <v>2.17644E-2</v>
      </c>
      <c r="FY20" s="1">
        <v>1.28425E-3</v>
      </c>
      <c r="FZ20" s="1">
        <v>8.5697900000000001E-4</v>
      </c>
      <c r="GA20" s="1">
        <v>1.2594599999999999E-2</v>
      </c>
      <c r="GB20" s="1">
        <v>2.0473600000000002E-2</v>
      </c>
      <c r="GC20" s="1">
        <v>1.6338600000000002E-2</v>
      </c>
      <c r="GD20" s="1">
        <v>2.8989600000000001E-2</v>
      </c>
      <c r="GE20" s="1">
        <v>2.4924700000000001E-2</v>
      </c>
      <c r="GF20" s="1">
        <v>5.6089300000000003E-4</v>
      </c>
      <c r="GG20" s="1">
        <v>3.4636E-2</v>
      </c>
      <c r="GH20" s="1">
        <v>8.7852599999999996E-3</v>
      </c>
      <c r="GI20" s="1">
        <v>3.2818399999999997E-4</v>
      </c>
      <c r="GJ20" s="1">
        <v>6.7060899999999996E-3</v>
      </c>
      <c r="GK20" s="1">
        <v>0.99946900000000005</v>
      </c>
      <c r="GL20" s="1">
        <v>0.99946299999999999</v>
      </c>
      <c r="GM20" s="1">
        <v>0.98787599999999998</v>
      </c>
      <c r="GN20" s="1">
        <v>0.96416500000000005</v>
      </c>
      <c r="GO20" s="1">
        <v>0.97759700000000005</v>
      </c>
      <c r="GP20" s="1">
        <v>0.99976600000000004</v>
      </c>
      <c r="GQ20" s="1">
        <v>0.99407299999999998</v>
      </c>
      <c r="GR20" s="1">
        <v>0.99864600000000003</v>
      </c>
      <c r="GS20" s="1">
        <v>1.0047999999999999</v>
      </c>
      <c r="GT20" s="1">
        <v>0.99214000000000002</v>
      </c>
      <c r="GU20" s="1">
        <v>1.00204</v>
      </c>
      <c r="GV20" s="1">
        <v>0.97776099999999999</v>
      </c>
      <c r="GW20" s="1">
        <v>0.96043800000000001</v>
      </c>
      <c r="GX20" s="1">
        <v>1.13748</v>
      </c>
      <c r="GY20" s="1">
        <v>1.0659099999999999</v>
      </c>
      <c r="GZ20" s="1">
        <v>1.04277</v>
      </c>
      <c r="HA20" s="1">
        <v>1.07694</v>
      </c>
      <c r="HB20" s="1">
        <v>1.0407</v>
      </c>
      <c r="HC20" s="1">
        <v>1.0145999999999999</v>
      </c>
      <c r="HD20" s="1">
        <v>1.15435</v>
      </c>
      <c r="HE20" s="1">
        <v>1.04301</v>
      </c>
      <c r="HF20" s="1">
        <v>0.95853900000000003</v>
      </c>
      <c r="HG20" s="1">
        <v>1.30522</v>
      </c>
      <c r="HH20" s="1">
        <v>0.94200499999999998</v>
      </c>
    </row>
    <row r="21" spans="1:216" x14ac:dyDescent="0.2">
      <c r="A21">
        <v>45</v>
      </c>
      <c r="B21" t="s">
        <v>85</v>
      </c>
      <c r="C21" s="2">
        <v>49.132899999999999</v>
      </c>
      <c r="D21" s="2">
        <v>0.75658499999999995</v>
      </c>
      <c r="E21" s="2">
        <v>0.68647599999999998</v>
      </c>
      <c r="F21" s="2">
        <v>4.1388099999999997E-2</v>
      </c>
      <c r="G21" s="2">
        <v>1.60723E-6</v>
      </c>
      <c r="H21" s="2">
        <v>23.429200000000002</v>
      </c>
      <c r="I21" s="2">
        <v>0.64601399999999998</v>
      </c>
      <c r="J21" s="2">
        <v>6.6626399999999997</v>
      </c>
      <c r="K21" s="2">
        <v>2.6579499999999999E-2</v>
      </c>
      <c r="L21" s="2">
        <v>18.152899999999999</v>
      </c>
      <c r="M21" s="2">
        <v>0.206151</v>
      </c>
      <c r="N21" s="2">
        <v>2.6384000000000001E-2</v>
      </c>
      <c r="O21" s="2">
        <v>99.767099999999999</v>
      </c>
      <c r="P21" s="1"/>
      <c r="Q21" s="3">
        <v>1.9594800000000001</v>
      </c>
      <c r="R21" s="3">
        <v>3.5561599999999999E-2</v>
      </c>
      <c r="S21" s="3">
        <v>2.05965E-2</v>
      </c>
      <c r="T21" s="3">
        <v>1.3050200000000001E-3</v>
      </c>
      <c r="U21" s="3">
        <v>5.1391199999999998E-8</v>
      </c>
      <c r="V21" s="3">
        <v>0.78143499999999999</v>
      </c>
      <c r="W21" s="3">
        <v>2.1822000000000001E-2</v>
      </c>
      <c r="X21" s="3">
        <v>0.39611600000000002</v>
      </c>
      <c r="Y21" s="3">
        <v>8.52702E-4</v>
      </c>
      <c r="Z21" s="3">
        <v>0.77568599999999999</v>
      </c>
      <c r="AA21" s="3">
        <v>1.59405E-2</v>
      </c>
      <c r="AB21" s="3">
        <v>1.34235E-3</v>
      </c>
      <c r="AC21" s="3">
        <v>4.0101300000000002</v>
      </c>
      <c r="AD21" s="1"/>
      <c r="AE21" s="2">
        <f t="shared" si="0"/>
        <v>1.9950416000000002</v>
      </c>
      <c r="AF21" s="16">
        <f t="shared" si="1"/>
        <v>1.9950416000000002</v>
      </c>
      <c r="AG21" s="2">
        <f t="shared" si="2"/>
        <v>1</v>
      </c>
      <c r="AH21" s="16">
        <f t="shared" si="3"/>
        <v>1.1994525713912001</v>
      </c>
      <c r="AI21" s="2">
        <f t="shared" si="4"/>
        <v>1.0142434213912002</v>
      </c>
      <c r="AJ21" s="2"/>
      <c r="AK21" s="21">
        <f t="shared" si="5"/>
        <v>3.0313231740617841E-2</v>
      </c>
      <c r="AL21" s="21">
        <f t="shared" si="6"/>
        <v>0.74914778323894637</v>
      </c>
      <c r="AM21" s="2">
        <f t="shared" si="7"/>
        <v>1.9900019201372525</v>
      </c>
      <c r="AN21" s="16">
        <f t="shared" si="8"/>
        <v>1.9900019201372525</v>
      </c>
      <c r="AO21" s="2">
        <f t="shared" si="9"/>
        <v>1</v>
      </c>
      <c r="AP21" s="16">
        <f t="shared" si="10"/>
        <v>1.1964226310779948</v>
      </c>
      <c r="AQ21" s="2">
        <f t="shared" si="11"/>
        <v>1.009155235756646</v>
      </c>
      <c r="AT21" s="4">
        <v>3.28934E-3</v>
      </c>
      <c r="AU21" s="4">
        <v>1.9210700000000001E-2</v>
      </c>
      <c r="AV21" s="4">
        <v>2.94798E-2</v>
      </c>
      <c r="AW21" s="4">
        <v>0.365481</v>
      </c>
      <c r="AX21" s="4">
        <v>0</v>
      </c>
      <c r="AY21" s="4">
        <v>4.5270500000000003E-3</v>
      </c>
      <c r="AZ21" s="4">
        <v>3.8096100000000001E-2</v>
      </c>
      <c r="BA21" s="4">
        <v>6.5426299999999998E-3</v>
      </c>
      <c r="BB21" s="4">
        <v>0.45719799999999999</v>
      </c>
      <c r="BC21" s="4">
        <v>4.27678E-3</v>
      </c>
      <c r="BD21" s="4">
        <v>6.4061400000000004E-2</v>
      </c>
      <c r="BE21" s="4">
        <v>0.226575</v>
      </c>
      <c r="BF21" s="4"/>
      <c r="BG21" s="5">
        <v>508.35899999999998</v>
      </c>
      <c r="BH21" s="5">
        <v>182.78299999999999</v>
      </c>
      <c r="BI21" s="5">
        <v>235.70099999999999</v>
      </c>
      <c r="BJ21" s="5">
        <v>91.690799999999996</v>
      </c>
      <c r="BK21" s="5">
        <v>85.771100000000004</v>
      </c>
      <c r="BL21" s="5">
        <v>253.244</v>
      </c>
      <c r="BM21" s="5">
        <v>122.542</v>
      </c>
      <c r="BN21" s="5">
        <v>136.559</v>
      </c>
      <c r="BO21" s="5">
        <v>175.68799999999999</v>
      </c>
      <c r="BP21" s="5">
        <v>239.911</v>
      </c>
      <c r="BQ21" s="5">
        <v>93.12</v>
      </c>
      <c r="BR21" s="5">
        <v>137.68100000000001</v>
      </c>
      <c r="BS21" s="4"/>
      <c r="BT21" s="4">
        <v>5.33678E-2</v>
      </c>
      <c r="BU21" s="4">
        <v>2.2474999999999998E-2</v>
      </c>
      <c r="BV21" s="4">
        <v>4.2670600000000003E-2</v>
      </c>
      <c r="BW21" s="4">
        <v>4.2118900000000001E-2</v>
      </c>
      <c r="BX21" s="4">
        <v>4.95009E-2</v>
      </c>
      <c r="BY21" s="4">
        <v>4.7530200000000002E-2</v>
      </c>
      <c r="BZ21" s="4">
        <v>4.4203399999999997E-2</v>
      </c>
      <c r="CA21" s="4">
        <v>2.2655399999999999E-2</v>
      </c>
      <c r="CB21" s="4">
        <v>3.5893099999999997E-2</v>
      </c>
      <c r="CC21" s="4">
        <v>3.1273000000000002E-2</v>
      </c>
      <c r="CD21" s="4">
        <v>2.9072899999999999E-2</v>
      </c>
      <c r="CE21" s="4">
        <v>1.6887800000000001E-2</v>
      </c>
      <c r="CG21" s="1">
        <v>468019</v>
      </c>
      <c r="CH21" s="1">
        <v>6153.1</v>
      </c>
      <c r="CI21" s="1">
        <v>3791.9</v>
      </c>
      <c r="CJ21" s="1">
        <v>90.1</v>
      </c>
      <c r="CK21" s="1">
        <v>-25</v>
      </c>
      <c r="CL21" s="1">
        <v>124832</v>
      </c>
      <c r="CM21" s="1">
        <v>1790.9</v>
      </c>
      <c r="CN21" s="1">
        <v>40160.1</v>
      </c>
      <c r="CO21" s="1">
        <v>130.1</v>
      </c>
      <c r="CP21" s="1">
        <v>139260</v>
      </c>
      <c r="CQ21" s="1">
        <v>660.3</v>
      </c>
      <c r="CR21" s="1">
        <v>215.1</v>
      </c>
      <c r="CS21" s="1">
        <v>2870</v>
      </c>
      <c r="CT21" s="1">
        <v>1113.0999999999999</v>
      </c>
      <c r="CU21" s="1">
        <v>1850.9</v>
      </c>
      <c r="CV21" s="1">
        <v>280.10000000000002</v>
      </c>
      <c r="CW21" s="1">
        <v>245.1</v>
      </c>
      <c r="CX21" s="1">
        <v>1424.46</v>
      </c>
      <c r="CY21" s="1">
        <v>500.3</v>
      </c>
      <c r="CZ21" s="1">
        <v>621.29999999999995</v>
      </c>
      <c r="DA21" s="1">
        <v>2056.71</v>
      </c>
      <c r="DB21" s="1">
        <v>1278.4100000000001</v>
      </c>
      <c r="DC21" s="1">
        <v>385.2</v>
      </c>
      <c r="DD21" s="1">
        <v>842.06700000000001</v>
      </c>
      <c r="DE21" s="1">
        <v>1.00491</v>
      </c>
      <c r="DF21" s="1">
        <v>1.8118700000000001E-2</v>
      </c>
      <c r="DG21" s="1">
        <v>6.4001099999999997E-3</v>
      </c>
      <c r="DH21" s="1">
        <v>3.9024600000000002E-4</v>
      </c>
      <c r="DI21" s="1">
        <v>-1.3205500000000001E-4</v>
      </c>
      <c r="DJ21" s="1">
        <v>0.31108599999999997</v>
      </c>
      <c r="DK21" s="1">
        <v>1.3775600000000001E-2</v>
      </c>
      <c r="DL21" s="1">
        <v>0.116323</v>
      </c>
      <c r="DM21" s="1">
        <v>3.4389799999999998E-4</v>
      </c>
      <c r="DN21" s="1">
        <v>0.73244399999999998</v>
      </c>
      <c r="DO21" s="1">
        <v>1.3285699999999999E-2</v>
      </c>
      <c r="DP21" s="1">
        <v>1.86853E-3</v>
      </c>
      <c r="DQ21" s="1">
        <v>23.8264</v>
      </c>
      <c r="DR21" s="1">
        <v>0.34805999999999998</v>
      </c>
      <c r="DS21" s="1">
        <v>0.381191</v>
      </c>
      <c r="DT21" s="1">
        <v>2.6700600000000001E-2</v>
      </c>
      <c r="DU21" s="1">
        <v>9.9999999999999995E-7</v>
      </c>
      <c r="DV21" s="1">
        <v>17.030999999999999</v>
      </c>
      <c r="DW21" s="1">
        <v>0.481734</v>
      </c>
      <c r="DX21" s="1">
        <v>3.4513199999999999</v>
      </c>
      <c r="DY21" s="1">
        <v>1.9272000000000001E-2</v>
      </c>
      <c r="DZ21" s="1">
        <v>13.455</v>
      </c>
      <c r="EA21" s="1">
        <v>0.115811</v>
      </c>
      <c r="EB21" s="1">
        <v>2.3151000000000001E-2</v>
      </c>
      <c r="EC21" s="1">
        <v>0.97060500000000005</v>
      </c>
      <c r="ED21" s="1">
        <v>0.97319100000000003</v>
      </c>
      <c r="EE21" s="1">
        <v>1.0503499999999999</v>
      </c>
      <c r="EF21" s="1">
        <v>1.0803400000000001</v>
      </c>
      <c r="EG21" s="1">
        <v>1.0882499999999999</v>
      </c>
      <c r="EH21" s="1">
        <v>1.06159</v>
      </c>
      <c r="EI21" s="1">
        <v>1.0366899999999999</v>
      </c>
      <c r="EJ21" s="1">
        <v>0.97160500000000005</v>
      </c>
      <c r="EK21" s="1">
        <v>1.0617700000000001</v>
      </c>
      <c r="EL21" s="1">
        <v>0.97007299999999996</v>
      </c>
      <c r="EM21" s="1">
        <v>0.96237799999999996</v>
      </c>
      <c r="EN21" s="1">
        <v>0.97351600000000005</v>
      </c>
      <c r="EO21" s="1">
        <v>0.70511100000000004</v>
      </c>
      <c r="EP21" s="1">
        <v>0.60012399999999999</v>
      </c>
      <c r="EQ21" s="1">
        <v>0.93782500000000002</v>
      </c>
      <c r="ER21" s="1">
        <v>0.96331900000000004</v>
      </c>
      <c r="ES21" s="1">
        <v>0.95263600000000004</v>
      </c>
      <c r="ET21" s="1">
        <v>0.97827299999999995</v>
      </c>
      <c r="EU21" s="1">
        <v>0.97184400000000004</v>
      </c>
      <c r="EV21" s="1">
        <v>0.495029</v>
      </c>
      <c r="EW21" s="1">
        <v>0.97479899999999997</v>
      </c>
      <c r="EX21" s="1">
        <v>0.92791299999999999</v>
      </c>
      <c r="EY21" s="1">
        <v>0.35344999999999999</v>
      </c>
      <c r="EZ21" s="1">
        <v>0.90256599999999998</v>
      </c>
      <c r="FA21" s="1">
        <v>0.99362099999999998</v>
      </c>
      <c r="FB21" s="1">
        <v>1.18259</v>
      </c>
      <c r="FC21" s="1">
        <v>1.04091</v>
      </c>
      <c r="FD21" s="1">
        <v>1.01976</v>
      </c>
      <c r="FE21" s="1">
        <v>1.0280100000000001</v>
      </c>
      <c r="FF21" s="1">
        <v>1.00745</v>
      </c>
      <c r="FG21" s="1">
        <v>1.0080800000000001</v>
      </c>
      <c r="FH21" s="1">
        <v>1.1996899999999999</v>
      </c>
      <c r="FI21" s="1">
        <v>1.0154700000000001</v>
      </c>
      <c r="FJ21" s="1">
        <v>1.00213</v>
      </c>
      <c r="FK21" s="1">
        <v>1.3693</v>
      </c>
      <c r="FL21" s="1">
        <v>0.99399899999999997</v>
      </c>
      <c r="FM21" s="1">
        <v>1.4095900000000001E-3</v>
      </c>
      <c r="FN21" s="1">
        <v>8.6501100000000008E-3</v>
      </c>
      <c r="FO21" s="1">
        <v>1.5092299999999999E-2</v>
      </c>
      <c r="FP21" s="1">
        <v>3.8989500000000003E-2</v>
      </c>
      <c r="FQ21" s="1">
        <v>2.4830499999999998E-2</v>
      </c>
      <c r="FR21" s="1">
        <v>4.1359500000000003E-5</v>
      </c>
      <c r="FS21" s="1">
        <v>6.7409699999999998E-3</v>
      </c>
      <c r="FT21" s="1">
        <v>4.68615E-3</v>
      </c>
      <c r="FU21" s="1">
        <v>0</v>
      </c>
      <c r="FV21" s="1">
        <v>6.8690799999999996E-3</v>
      </c>
      <c r="FW21" s="1">
        <v>2.97131E-3</v>
      </c>
      <c r="FX21" s="1">
        <v>2.1807099999999999E-2</v>
      </c>
      <c r="FY21" s="1">
        <v>1.28604E-3</v>
      </c>
      <c r="FZ21" s="1">
        <v>8.5747799999999995E-4</v>
      </c>
      <c r="GA21" s="1">
        <v>1.26772E-2</v>
      </c>
      <c r="GB21" s="1">
        <v>2.05579E-2</v>
      </c>
      <c r="GC21" s="1">
        <v>1.64282E-2</v>
      </c>
      <c r="GD21" s="1">
        <v>2.8928100000000002E-2</v>
      </c>
      <c r="GE21" s="1">
        <v>2.49692E-2</v>
      </c>
      <c r="GF21" s="1">
        <v>5.6002500000000002E-4</v>
      </c>
      <c r="GG21" s="1">
        <v>3.4273600000000001E-2</v>
      </c>
      <c r="GH21" s="1">
        <v>8.8443500000000008E-3</v>
      </c>
      <c r="GI21" s="1">
        <v>3.2743600000000001E-4</v>
      </c>
      <c r="GJ21" s="1">
        <v>6.7503199999999998E-3</v>
      </c>
      <c r="GK21" s="1">
        <v>0.99947399999999997</v>
      </c>
      <c r="GL21" s="1">
        <v>0.999614</v>
      </c>
      <c r="GM21" s="1">
        <v>0.98721599999999998</v>
      </c>
      <c r="GN21" s="1">
        <v>0.962673</v>
      </c>
      <c r="GO21" s="1">
        <v>0.97657799999999995</v>
      </c>
      <c r="GP21" s="1">
        <v>0.999834</v>
      </c>
      <c r="GQ21" s="1">
        <v>0.99377899999999997</v>
      </c>
      <c r="GR21" s="1">
        <v>0.99872499999999997</v>
      </c>
      <c r="GS21" s="1">
        <v>1.00515</v>
      </c>
      <c r="GT21" s="1">
        <v>0.991865</v>
      </c>
      <c r="GU21" s="1">
        <v>1.0021</v>
      </c>
      <c r="GV21" s="1">
        <v>0.97767899999999996</v>
      </c>
      <c r="GW21" s="1">
        <v>0.96182100000000004</v>
      </c>
      <c r="GX21" s="1">
        <v>1.14005</v>
      </c>
      <c r="GY21" s="1">
        <v>1.0637799999999999</v>
      </c>
      <c r="GZ21" s="1">
        <v>1.0397700000000001</v>
      </c>
      <c r="HA21" s="1">
        <v>1.0744</v>
      </c>
      <c r="HB21" s="1">
        <v>1.03939</v>
      </c>
      <c r="HC21" s="1">
        <v>1.01294</v>
      </c>
      <c r="HD21" s="1">
        <v>1.15954</v>
      </c>
      <c r="HE21" s="1">
        <v>1.04247</v>
      </c>
      <c r="HF21" s="1">
        <v>0.95709599999999995</v>
      </c>
      <c r="HG21" s="1">
        <v>1.31345</v>
      </c>
      <c r="HH21" s="1">
        <v>0.94080699999999995</v>
      </c>
    </row>
    <row r="22" spans="1:216" x14ac:dyDescent="0.2">
      <c r="A22">
        <v>46</v>
      </c>
      <c r="B22" t="s">
        <v>86</v>
      </c>
      <c r="C22" s="2">
        <v>48.252699999999997</v>
      </c>
      <c r="D22" s="2">
        <v>2.9697</v>
      </c>
      <c r="E22" s="2">
        <v>0.46776099999999998</v>
      </c>
      <c r="F22" s="2">
        <v>2.5902100000000001E-2</v>
      </c>
      <c r="G22" s="2">
        <v>8.8416399999999996E-3</v>
      </c>
      <c r="H22" s="2">
        <v>15.9467</v>
      </c>
      <c r="I22" s="2">
        <v>0.46273999999999998</v>
      </c>
      <c r="J22" s="2">
        <v>8.9460700000000006</v>
      </c>
      <c r="K22" s="2">
        <v>6.1502800000000003E-2</v>
      </c>
      <c r="L22" s="2">
        <v>21.766300000000001</v>
      </c>
      <c r="M22" s="2">
        <v>0.31370799999999999</v>
      </c>
      <c r="N22" s="2">
        <v>6.4698400000000003E-2</v>
      </c>
      <c r="O22" s="2">
        <v>99.286600000000007</v>
      </c>
      <c r="P22" s="1"/>
      <c r="Q22" s="3">
        <v>1.8887799999999999</v>
      </c>
      <c r="R22" s="3">
        <v>0.13700300000000001</v>
      </c>
      <c r="S22" s="3">
        <v>1.37748E-2</v>
      </c>
      <c r="T22" s="3">
        <v>8.0162400000000002E-4</v>
      </c>
      <c r="U22" s="3">
        <v>2.7748399999999999E-4</v>
      </c>
      <c r="V22" s="3">
        <v>0.52203599999999994</v>
      </c>
      <c r="W22" s="3">
        <v>1.5342E-2</v>
      </c>
      <c r="X22" s="3">
        <v>0.52203699999999997</v>
      </c>
      <c r="Y22" s="3">
        <v>1.93659E-3</v>
      </c>
      <c r="Z22" s="3">
        <v>0.91288999999999998</v>
      </c>
      <c r="AA22" s="3">
        <v>2.3808599999999999E-2</v>
      </c>
      <c r="AB22" s="3">
        <v>3.2308200000000001E-3</v>
      </c>
      <c r="AC22" s="3">
        <v>4.0419200000000002</v>
      </c>
      <c r="AD22" s="1"/>
      <c r="AE22" s="2">
        <f t="shared" si="0"/>
        <v>2</v>
      </c>
      <c r="AF22" s="16">
        <f t="shared" si="1"/>
        <v>2.0257830000000001</v>
      </c>
      <c r="AG22" s="2">
        <f t="shared" si="2"/>
        <v>1</v>
      </c>
      <c r="AH22" s="16">
        <f t="shared" si="3"/>
        <v>1.084709908</v>
      </c>
      <c r="AI22" s="2">
        <f t="shared" si="4"/>
        <v>1.0399813279999999</v>
      </c>
      <c r="AJ22" s="2"/>
      <c r="AK22" s="21">
        <f t="shared" si="5"/>
        <v>0.12445570421977781</v>
      </c>
      <c r="AL22" s="21">
        <f t="shared" si="6"/>
        <v>0.39216609927954915</v>
      </c>
      <c r="AM22" s="2">
        <f t="shared" si="7"/>
        <v>2</v>
      </c>
      <c r="AN22" s="16">
        <f t="shared" si="8"/>
        <v>2.0047729791782123</v>
      </c>
      <c r="AO22" s="2">
        <f t="shared" si="9"/>
        <v>1</v>
      </c>
      <c r="AP22" s="16">
        <f t="shared" si="10"/>
        <v>1.052717429340511</v>
      </c>
      <c r="AQ22" s="2">
        <f t="shared" si="11"/>
        <v>0.99808143456575027</v>
      </c>
      <c r="AT22" s="4">
        <v>3.3209400000000001E-3</v>
      </c>
      <c r="AU22" s="4">
        <v>8.6336399999999997E-3</v>
      </c>
      <c r="AV22" s="4">
        <v>3.9299099999999997E-2</v>
      </c>
      <c r="AW22" s="4">
        <v>0.59410300000000005</v>
      </c>
      <c r="AX22" s="4">
        <v>1.8667400000000001</v>
      </c>
      <c r="AY22" s="4">
        <v>5.5393999999999999E-3</v>
      </c>
      <c r="AZ22" s="4">
        <v>4.8022799999999997E-2</v>
      </c>
      <c r="BA22" s="4">
        <v>5.5183999999999997E-3</v>
      </c>
      <c r="BB22" s="4">
        <v>0.19886999999999999</v>
      </c>
      <c r="BC22" s="4">
        <v>3.9195499999999999E-3</v>
      </c>
      <c r="BD22" s="4">
        <v>4.4250699999999997E-2</v>
      </c>
      <c r="BE22" s="4">
        <v>9.9386600000000005E-2</v>
      </c>
      <c r="BF22" s="4"/>
      <c r="BG22" s="5">
        <v>476.74400000000003</v>
      </c>
      <c r="BH22" s="5">
        <v>185.02699999999999</v>
      </c>
      <c r="BI22" s="5">
        <v>226.608</v>
      </c>
      <c r="BJ22" s="5">
        <v>93.722399999999993</v>
      </c>
      <c r="BK22" s="5">
        <v>82.6524</v>
      </c>
      <c r="BL22" s="5">
        <v>245.667</v>
      </c>
      <c r="BM22" s="5">
        <v>119.381</v>
      </c>
      <c r="BN22" s="5">
        <v>142.761</v>
      </c>
      <c r="BO22" s="5">
        <v>172.63900000000001</v>
      </c>
      <c r="BP22" s="5">
        <v>241.99799999999999</v>
      </c>
      <c r="BQ22" s="5">
        <v>88.788700000000006</v>
      </c>
      <c r="BR22" s="5">
        <v>136.44900000000001</v>
      </c>
      <c r="BS22" s="4"/>
      <c r="BT22" s="4">
        <v>5.01635E-2</v>
      </c>
      <c r="BU22" s="4">
        <v>2.2466799999999999E-2</v>
      </c>
      <c r="BV22" s="4">
        <v>4.1792500000000003E-2</v>
      </c>
      <c r="BW22" s="4">
        <v>4.4138299999999998E-2</v>
      </c>
      <c r="BX22" s="4">
        <v>4.87188E-2</v>
      </c>
      <c r="BY22" s="4">
        <v>4.6575800000000001E-2</v>
      </c>
      <c r="BZ22" s="4">
        <v>4.3649199999999999E-2</v>
      </c>
      <c r="CA22" s="4">
        <v>2.2772500000000001E-2</v>
      </c>
      <c r="CB22" s="4">
        <v>3.5380799999999997E-2</v>
      </c>
      <c r="CC22" s="4">
        <v>3.1851699999999997E-2</v>
      </c>
      <c r="CD22" s="4">
        <v>2.6264699999999998E-2</v>
      </c>
      <c r="CE22" s="4">
        <v>1.68057E-2</v>
      </c>
      <c r="CG22" s="1">
        <v>458584</v>
      </c>
      <c r="CH22" s="1">
        <v>24457.200000000001</v>
      </c>
      <c r="CI22" s="1">
        <v>2536.3000000000002</v>
      </c>
      <c r="CJ22" s="1">
        <v>55</v>
      </c>
      <c r="CK22" s="1">
        <v>15</v>
      </c>
      <c r="CL22" s="1">
        <v>84112</v>
      </c>
      <c r="CM22" s="1">
        <v>1265.5999999999999</v>
      </c>
      <c r="CN22" s="1">
        <v>56083</v>
      </c>
      <c r="CO22" s="1">
        <v>300.10000000000002</v>
      </c>
      <c r="CP22" s="1">
        <v>165373</v>
      </c>
      <c r="CQ22" s="1">
        <v>1060.5</v>
      </c>
      <c r="CR22" s="1">
        <v>525.29999999999995</v>
      </c>
      <c r="CS22" s="1">
        <v>2524.13</v>
      </c>
      <c r="CT22" s="1">
        <v>1140.5999999999999</v>
      </c>
      <c r="CU22" s="1">
        <v>1710.85</v>
      </c>
      <c r="CV22" s="1">
        <v>292.64999999999998</v>
      </c>
      <c r="CW22" s="1">
        <v>227.6</v>
      </c>
      <c r="CX22" s="1">
        <v>1340.49</v>
      </c>
      <c r="CY22" s="1">
        <v>474.82499999999999</v>
      </c>
      <c r="CZ22" s="1">
        <v>679.02</v>
      </c>
      <c r="DA22" s="1">
        <v>1985.96</v>
      </c>
      <c r="DB22" s="1">
        <v>1300.75</v>
      </c>
      <c r="DC22" s="1">
        <v>350.2</v>
      </c>
      <c r="DD22" s="1">
        <v>827.06700000000001</v>
      </c>
      <c r="DE22" s="1">
        <v>0.98465199999999997</v>
      </c>
      <c r="DF22" s="1">
        <v>7.2017700000000004E-2</v>
      </c>
      <c r="DG22" s="1">
        <v>4.28086E-3</v>
      </c>
      <c r="DH22" s="1">
        <v>2.3821899999999999E-4</v>
      </c>
      <c r="DI22" s="1">
        <v>7.9232899999999998E-5</v>
      </c>
      <c r="DJ22" s="1">
        <v>0.20960899999999999</v>
      </c>
      <c r="DK22" s="1">
        <v>9.7350100000000005E-3</v>
      </c>
      <c r="DL22" s="1">
        <v>0.16244400000000001</v>
      </c>
      <c r="DM22" s="1">
        <v>7.9326500000000003E-4</v>
      </c>
      <c r="DN22" s="1">
        <v>0.86978800000000001</v>
      </c>
      <c r="DO22" s="1">
        <v>2.1337999999999999E-2</v>
      </c>
      <c r="DP22" s="1">
        <v>4.5631700000000001E-3</v>
      </c>
      <c r="DQ22" s="1">
        <v>23.3461</v>
      </c>
      <c r="DR22" s="1">
        <v>1.3834599999999999</v>
      </c>
      <c r="DS22" s="1">
        <v>0.25496799999999997</v>
      </c>
      <c r="DT22" s="1">
        <v>1.6298900000000002E-2</v>
      </c>
      <c r="DU22" s="1">
        <v>5.3862500000000004E-3</v>
      </c>
      <c r="DV22" s="1">
        <v>11.4755</v>
      </c>
      <c r="DW22" s="1">
        <v>0.34043299999999999</v>
      </c>
      <c r="DX22" s="1">
        <v>4.8197200000000002</v>
      </c>
      <c r="DY22" s="1">
        <v>4.4454599999999997E-2</v>
      </c>
      <c r="DZ22" s="1">
        <v>15.978</v>
      </c>
      <c r="EA22" s="1">
        <v>0.186003</v>
      </c>
      <c r="EB22" s="1">
        <v>5.65376E-2</v>
      </c>
      <c r="EC22" s="1">
        <v>0.97832600000000003</v>
      </c>
      <c r="ED22" s="1">
        <v>0.98089700000000002</v>
      </c>
      <c r="EE22" s="1">
        <v>1.05931</v>
      </c>
      <c r="EF22" s="1">
        <v>1.0898000000000001</v>
      </c>
      <c r="EG22" s="1">
        <v>1.09765</v>
      </c>
      <c r="EH22" s="1">
        <v>1.0711599999999999</v>
      </c>
      <c r="EI22" s="1">
        <v>1.04589</v>
      </c>
      <c r="EJ22" s="1">
        <v>0.979271</v>
      </c>
      <c r="EK22" s="1">
        <v>1.07165</v>
      </c>
      <c r="EL22" s="1">
        <v>0.97816400000000003</v>
      </c>
      <c r="EM22" s="1">
        <v>0.96994999999999998</v>
      </c>
      <c r="EN22" s="1">
        <v>0.98155400000000004</v>
      </c>
      <c r="EO22" s="1">
        <v>0.70898099999999997</v>
      </c>
      <c r="EP22" s="1">
        <v>0.61241999999999996</v>
      </c>
      <c r="EQ22" s="1">
        <v>0.93415000000000004</v>
      </c>
      <c r="ER22" s="1">
        <v>0.96123999999999998</v>
      </c>
      <c r="ES22" s="1">
        <v>0.94977</v>
      </c>
      <c r="ET22" s="1">
        <v>0.97701499999999997</v>
      </c>
      <c r="EU22" s="1">
        <v>0.97021900000000005</v>
      </c>
      <c r="EV22" s="1">
        <v>0.51868700000000001</v>
      </c>
      <c r="EW22" s="1">
        <v>0.97789599999999999</v>
      </c>
      <c r="EX22" s="1">
        <v>0.92911699999999997</v>
      </c>
      <c r="EY22" s="1">
        <v>0.37578400000000001</v>
      </c>
      <c r="EZ22" s="1">
        <v>0.90418500000000002</v>
      </c>
      <c r="FA22" s="1">
        <v>0.98819699999999999</v>
      </c>
      <c r="FB22" s="1">
        <v>1.1588499999999999</v>
      </c>
      <c r="FC22" s="1">
        <v>1.0449999999999999</v>
      </c>
      <c r="FD22" s="1">
        <v>1.02197</v>
      </c>
      <c r="FE22" s="1">
        <v>1.03111</v>
      </c>
      <c r="FF22" s="1">
        <v>1.00875</v>
      </c>
      <c r="FG22" s="1">
        <v>1.0097700000000001</v>
      </c>
      <c r="FH22" s="1">
        <v>1.14497</v>
      </c>
      <c r="FI22" s="1">
        <v>1.0122500000000001</v>
      </c>
      <c r="FJ22" s="1">
        <v>1.0008300000000001</v>
      </c>
      <c r="FK22" s="1">
        <v>1.28792</v>
      </c>
      <c r="FL22" s="1">
        <v>0.99221899999999996</v>
      </c>
      <c r="FM22" s="1">
        <v>1.6117099999999999E-3</v>
      </c>
      <c r="FN22" s="1">
        <v>8.8329499999999991E-3</v>
      </c>
      <c r="FO22" s="1">
        <v>9.8117299999999994E-3</v>
      </c>
      <c r="FP22" s="1">
        <v>2.53093E-2</v>
      </c>
      <c r="FQ22" s="1">
        <v>1.6126999999999999E-2</v>
      </c>
      <c r="FR22" s="1">
        <v>1.0244899999999999E-4</v>
      </c>
      <c r="FS22" s="1">
        <v>4.4264500000000002E-3</v>
      </c>
      <c r="FT22" s="1">
        <v>5.1138900000000003E-3</v>
      </c>
      <c r="FU22" s="1">
        <v>0</v>
      </c>
      <c r="FV22" s="1">
        <v>4.6215400000000004E-3</v>
      </c>
      <c r="FW22" s="1">
        <v>3.4801599999999999E-3</v>
      </c>
      <c r="FX22" s="1">
        <v>2.4489799999999999E-2</v>
      </c>
      <c r="FY22" s="1">
        <v>1.24777E-3</v>
      </c>
      <c r="FZ22" s="1">
        <v>8.4854400000000001E-4</v>
      </c>
      <c r="GA22" s="1">
        <v>1.1681199999999999E-2</v>
      </c>
      <c r="GB22" s="1">
        <v>1.9465199999999998E-2</v>
      </c>
      <c r="GC22" s="1">
        <v>1.52891E-2</v>
      </c>
      <c r="GD22" s="1">
        <v>2.9033300000000001E-2</v>
      </c>
      <c r="GE22" s="1">
        <v>2.4189599999999999E-2</v>
      </c>
      <c r="GF22" s="1">
        <v>5.6974300000000005E-4</v>
      </c>
      <c r="GG22" s="1">
        <v>3.7338200000000002E-2</v>
      </c>
      <c r="GH22" s="1">
        <v>8.3897299999999998E-3</v>
      </c>
      <c r="GI22" s="1">
        <v>3.3537500000000001E-4</v>
      </c>
      <c r="GJ22" s="1">
        <v>6.4540099999999996E-3</v>
      </c>
      <c r="GK22" s="1">
        <v>0.99931000000000003</v>
      </c>
      <c r="GL22" s="1">
        <v>0.99944200000000005</v>
      </c>
      <c r="GM22" s="1">
        <v>0.993282</v>
      </c>
      <c r="GN22" s="1">
        <v>0.97628499999999996</v>
      </c>
      <c r="GO22" s="1">
        <v>0.98589700000000002</v>
      </c>
      <c r="GP22" s="1">
        <v>0.99967200000000001</v>
      </c>
      <c r="GQ22" s="1">
        <v>0.99676799999999999</v>
      </c>
      <c r="GR22" s="1">
        <v>0.99829000000000001</v>
      </c>
      <c r="GS22" s="1">
        <v>1.0021899999999999</v>
      </c>
      <c r="GT22" s="1">
        <v>0.99451100000000003</v>
      </c>
      <c r="GU22" s="1">
        <v>1.00159</v>
      </c>
      <c r="GV22" s="1">
        <v>0.97541500000000003</v>
      </c>
      <c r="GW22" s="1">
        <v>0.96402299999999996</v>
      </c>
      <c r="GX22" s="1">
        <v>1.12581</v>
      </c>
      <c r="GY22" s="1">
        <v>1.08369</v>
      </c>
      <c r="GZ22" s="1">
        <v>1.0660099999999999</v>
      </c>
      <c r="HA22" s="1">
        <v>1.0973200000000001</v>
      </c>
      <c r="HB22" s="1">
        <v>1.04993</v>
      </c>
      <c r="HC22" s="1">
        <v>1.0267299999999999</v>
      </c>
      <c r="HD22" s="1">
        <v>1.1149</v>
      </c>
      <c r="HE22" s="1">
        <v>1.04573</v>
      </c>
      <c r="HF22" s="1">
        <v>0.96639900000000001</v>
      </c>
      <c r="HG22" s="1">
        <v>1.24447</v>
      </c>
      <c r="HH22" s="1">
        <v>0.94468399999999997</v>
      </c>
    </row>
    <row r="23" spans="1:216" x14ac:dyDescent="0.2">
      <c r="A23">
        <v>47</v>
      </c>
      <c r="B23" t="s">
        <v>87</v>
      </c>
      <c r="C23" s="2">
        <v>50.506300000000003</v>
      </c>
      <c r="D23" s="2">
        <v>0.81268700000000005</v>
      </c>
      <c r="E23" s="2">
        <v>0.68967500000000004</v>
      </c>
      <c r="F23" s="2">
        <v>6.9235800000000004E-3</v>
      </c>
      <c r="G23" s="2">
        <v>2.89705E-3</v>
      </c>
      <c r="H23" s="2">
        <v>21.622499999999999</v>
      </c>
      <c r="I23" s="2">
        <v>0.60443400000000003</v>
      </c>
      <c r="J23" s="2">
        <v>6.3947200000000004</v>
      </c>
      <c r="K23" s="2">
        <v>2.3542199999999999E-2</v>
      </c>
      <c r="L23" s="2">
        <v>17.605399999999999</v>
      </c>
      <c r="M23" s="2">
        <v>0.35478999999999999</v>
      </c>
      <c r="N23" s="2">
        <v>2.64836E-2</v>
      </c>
      <c r="O23" s="2">
        <v>98.650300000000001</v>
      </c>
      <c r="P23" s="1"/>
      <c r="Q23" s="3">
        <v>2.0085999999999999</v>
      </c>
      <c r="R23" s="3">
        <v>3.80915E-2</v>
      </c>
      <c r="S23" s="3">
        <v>2.06345E-2</v>
      </c>
      <c r="T23" s="3">
        <v>2.17698E-4</v>
      </c>
      <c r="U23" s="3">
        <v>9.2373800000000007E-5</v>
      </c>
      <c r="V23" s="3">
        <v>0.71915499999999999</v>
      </c>
      <c r="W23" s="3">
        <v>2.0360300000000001E-2</v>
      </c>
      <c r="X23" s="3">
        <v>0.37912200000000001</v>
      </c>
      <c r="Y23" s="3">
        <v>7.5314299999999995E-4</v>
      </c>
      <c r="Z23" s="3">
        <v>0.75018200000000002</v>
      </c>
      <c r="AA23" s="3">
        <v>2.73569E-2</v>
      </c>
      <c r="AB23" s="3">
        <v>1.3436500000000001E-3</v>
      </c>
      <c r="AC23" s="3">
        <v>3.96591</v>
      </c>
      <c r="AD23" s="1"/>
      <c r="AE23" s="2">
        <f t="shared" si="0"/>
        <v>2</v>
      </c>
      <c r="AF23" s="16">
        <f t="shared" si="1"/>
        <v>2.0466915000000001</v>
      </c>
      <c r="AG23" s="2">
        <f t="shared" si="2"/>
        <v>1</v>
      </c>
      <c r="AH23" s="16">
        <f t="shared" si="3"/>
        <v>1.1659130718000001</v>
      </c>
      <c r="AI23" s="2">
        <f t="shared" si="4"/>
        <v>0.9651559218000002</v>
      </c>
      <c r="AJ23" s="2"/>
      <c r="AK23" s="21">
        <f t="shared" si="5"/>
        <v>0</v>
      </c>
      <c r="AL23" s="21">
        <f t="shared" si="6"/>
        <v>0.71915499999999999</v>
      </c>
      <c r="AM23" s="2">
        <f t="shared" si="7"/>
        <v>2</v>
      </c>
      <c r="AN23" s="16">
        <f t="shared" si="8"/>
        <v>2.0466915000000001</v>
      </c>
      <c r="AO23" s="2">
        <f t="shared" si="9"/>
        <v>1</v>
      </c>
      <c r="AP23" s="16">
        <f t="shared" si="10"/>
        <v>1.1659130718000001</v>
      </c>
      <c r="AQ23" s="2">
        <f t="shared" si="11"/>
        <v>0.9651559218000002</v>
      </c>
      <c r="AT23" s="4">
        <v>3.2362799999999998E-3</v>
      </c>
      <c r="AU23" s="4">
        <v>1.83146E-2</v>
      </c>
      <c r="AV23" s="4">
        <v>2.88454E-2</v>
      </c>
      <c r="AW23" s="4">
        <v>2.22899</v>
      </c>
      <c r="AX23" s="4">
        <v>5.2307100000000002</v>
      </c>
      <c r="AY23" s="4">
        <v>4.7217800000000001E-3</v>
      </c>
      <c r="AZ23" s="4">
        <v>3.9292199999999999E-2</v>
      </c>
      <c r="BA23" s="4">
        <v>6.6513600000000003E-3</v>
      </c>
      <c r="BB23" s="4">
        <v>0.509996</v>
      </c>
      <c r="BC23" s="4">
        <v>4.3492599999999998E-3</v>
      </c>
      <c r="BD23" s="4">
        <v>4.0201199999999999E-2</v>
      </c>
      <c r="BE23" s="4">
        <v>0.22670799999999999</v>
      </c>
      <c r="BF23" s="4"/>
      <c r="BG23" s="5">
        <v>485.83800000000002</v>
      </c>
      <c r="BH23" s="5">
        <v>183.803</v>
      </c>
      <c r="BI23" s="5">
        <v>225.779</v>
      </c>
      <c r="BJ23" s="5">
        <v>99.176199999999994</v>
      </c>
      <c r="BK23" s="5">
        <v>77.980999999999995</v>
      </c>
      <c r="BL23" s="5">
        <v>251.83099999999999</v>
      </c>
      <c r="BM23" s="5">
        <v>117.107</v>
      </c>
      <c r="BN23" s="5">
        <v>134.417</v>
      </c>
      <c r="BO23" s="5">
        <v>173.63200000000001</v>
      </c>
      <c r="BP23" s="5">
        <v>232.953</v>
      </c>
      <c r="BQ23" s="5">
        <v>79.406599999999997</v>
      </c>
      <c r="BR23" s="5">
        <v>137.77199999999999</v>
      </c>
      <c r="BS23" s="4"/>
      <c r="BT23" s="4">
        <v>5.0821900000000003E-2</v>
      </c>
      <c r="BU23" s="4">
        <v>2.2451100000000002E-2</v>
      </c>
      <c r="BV23" s="4">
        <v>4.10108E-2</v>
      </c>
      <c r="BW23" s="4">
        <v>4.5776999999999998E-2</v>
      </c>
      <c r="BX23" s="4">
        <v>4.5183000000000001E-2</v>
      </c>
      <c r="BY23" s="4">
        <v>4.7375399999999998E-2</v>
      </c>
      <c r="BZ23" s="4">
        <v>4.2365100000000003E-2</v>
      </c>
      <c r="CA23" s="4">
        <v>2.2119799999999998E-2</v>
      </c>
      <c r="CB23" s="4">
        <v>3.55141E-2</v>
      </c>
      <c r="CC23" s="4">
        <v>3.0470199999999999E-2</v>
      </c>
      <c r="CD23" s="4">
        <v>2.4485199999999999E-2</v>
      </c>
      <c r="CE23" s="4">
        <v>1.69628E-2</v>
      </c>
      <c r="CG23" s="1">
        <v>482821</v>
      </c>
      <c r="CH23" s="1">
        <v>6653.3</v>
      </c>
      <c r="CI23" s="1">
        <v>3796.9</v>
      </c>
      <c r="CJ23" s="1">
        <v>15</v>
      </c>
      <c r="CK23" s="1">
        <v>5</v>
      </c>
      <c r="CL23" s="1">
        <v>114938</v>
      </c>
      <c r="CM23" s="1">
        <v>1670.8</v>
      </c>
      <c r="CN23" s="1">
        <v>38859.4</v>
      </c>
      <c r="CO23" s="1">
        <v>115.1</v>
      </c>
      <c r="CP23" s="1">
        <v>134597</v>
      </c>
      <c r="CQ23" s="1">
        <v>1150.5999999999999</v>
      </c>
      <c r="CR23" s="1">
        <v>215.1</v>
      </c>
      <c r="CS23" s="1">
        <v>2621.34</v>
      </c>
      <c r="CT23" s="1">
        <v>1125.55</v>
      </c>
      <c r="CU23" s="1">
        <v>1698.35</v>
      </c>
      <c r="CV23" s="1">
        <v>327.7</v>
      </c>
      <c r="CW23" s="1">
        <v>202.6</v>
      </c>
      <c r="CX23" s="1">
        <v>1408.6</v>
      </c>
      <c r="CY23" s="1">
        <v>456.90800000000002</v>
      </c>
      <c r="CZ23" s="1">
        <v>601.96699999999998</v>
      </c>
      <c r="DA23" s="1">
        <v>2008.87</v>
      </c>
      <c r="DB23" s="1">
        <v>1205.33</v>
      </c>
      <c r="DC23" s="1">
        <v>280.10000000000002</v>
      </c>
      <c r="DD23" s="1">
        <v>843.178</v>
      </c>
      <c r="DE23" s="1">
        <v>1.0366899999999999</v>
      </c>
      <c r="DF23" s="1">
        <v>1.9591600000000001E-2</v>
      </c>
      <c r="DG23" s="1">
        <v>6.4085499999999998E-3</v>
      </c>
      <c r="DH23" s="1">
        <v>6.4968799999999994E-5</v>
      </c>
      <c r="DI23" s="1">
        <v>2.6410999999999998E-5</v>
      </c>
      <c r="DJ23" s="1">
        <v>0.28642699999999999</v>
      </c>
      <c r="DK23" s="1">
        <v>1.28518E-2</v>
      </c>
      <c r="DL23" s="1">
        <v>0.112556</v>
      </c>
      <c r="DM23" s="1">
        <v>3.0424800000000002E-4</v>
      </c>
      <c r="DN23" s="1">
        <v>0.70792299999999997</v>
      </c>
      <c r="DO23" s="1">
        <v>2.3150799999999999E-2</v>
      </c>
      <c r="DP23" s="1">
        <v>1.86853E-3</v>
      </c>
      <c r="DQ23" s="1">
        <v>24.58</v>
      </c>
      <c r="DR23" s="1">
        <v>0.37635400000000002</v>
      </c>
      <c r="DS23" s="1">
        <v>0.381693</v>
      </c>
      <c r="DT23" s="1">
        <v>4.44517E-3</v>
      </c>
      <c r="DU23" s="1">
        <v>1.79542E-3</v>
      </c>
      <c r="DV23" s="1">
        <v>15.680999999999999</v>
      </c>
      <c r="DW23" s="1">
        <v>0.44942799999999999</v>
      </c>
      <c r="DX23" s="1">
        <v>3.33954</v>
      </c>
      <c r="DY23" s="1">
        <v>1.7049999999999999E-2</v>
      </c>
      <c r="DZ23" s="1">
        <v>13.0045</v>
      </c>
      <c r="EA23" s="1">
        <v>0.20180600000000001</v>
      </c>
      <c r="EB23" s="1">
        <v>2.3151000000000001E-2</v>
      </c>
      <c r="EC23" s="1">
        <v>0.97293499999999999</v>
      </c>
      <c r="ED23" s="1">
        <v>0.97551699999999997</v>
      </c>
      <c r="EE23" s="1">
        <v>1.0530600000000001</v>
      </c>
      <c r="EF23" s="1">
        <v>1.0831999999999999</v>
      </c>
      <c r="EG23" s="1">
        <v>1.0910899999999999</v>
      </c>
      <c r="EH23" s="1">
        <v>1.0644899999999999</v>
      </c>
      <c r="EI23" s="1">
        <v>1.0394699999999999</v>
      </c>
      <c r="EJ23" s="1">
        <v>0.97392000000000001</v>
      </c>
      <c r="EK23" s="1">
        <v>1.06477</v>
      </c>
      <c r="EL23" s="1">
        <v>0.97251600000000005</v>
      </c>
      <c r="EM23" s="1">
        <v>0.96466499999999999</v>
      </c>
      <c r="EN23" s="1">
        <v>0.97594199999999998</v>
      </c>
      <c r="EO23" s="1">
        <v>0.70935300000000001</v>
      </c>
      <c r="EP23" s="1">
        <v>0.605298</v>
      </c>
      <c r="EQ23" s="1">
        <v>0.93807300000000005</v>
      </c>
      <c r="ER23" s="1">
        <v>0.96348</v>
      </c>
      <c r="ES23" s="1">
        <v>0.952843</v>
      </c>
      <c r="ET23" s="1">
        <v>0.97839900000000002</v>
      </c>
      <c r="EU23" s="1">
        <v>0.971974</v>
      </c>
      <c r="EV23" s="1">
        <v>0.500135</v>
      </c>
      <c r="EW23" s="1">
        <v>0.97569300000000003</v>
      </c>
      <c r="EX23" s="1">
        <v>0.92755799999999999</v>
      </c>
      <c r="EY23" s="1">
        <v>0.35868299999999997</v>
      </c>
      <c r="EZ23" s="1">
        <v>0.902084</v>
      </c>
      <c r="FA23" s="1">
        <v>0.98767899999999997</v>
      </c>
      <c r="FB23" s="1">
        <v>1.17248</v>
      </c>
      <c r="FC23" s="1">
        <v>1.0406299999999999</v>
      </c>
      <c r="FD23" s="1">
        <v>1.01959</v>
      </c>
      <c r="FE23" s="1">
        <v>1.02779</v>
      </c>
      <c r="FF23" s="1">
        <v>1.00732</v>
      </c>
      <c r="FG23" s="1">
        <v>1.0079499999999999</v>
      </c>
      <c r="FH23" s="1">
        <v>1.1874400000000001</v>
      </c>
      <c r="FI23" s="1">
        <v>1.01454</v>
      </c>
      <c r="FJ23" s="1">
        <v>1.00251</v>
      </c>
      <c r="FK23" s="1">
        <v>1.3493200000000001</v>
      </c>
      <c r="FL23" s="1">
        <v>0.99453000000000003</v>
      </c>
      <c r="FM23" s="1">
        <v>1.38214E-3</v>
      </c>
      <c r="FN23" s="1">
        <v>9.0801900000000001E-3</v>
      </c>
      <c r="FO23" s="1">
        <v>1.41163E-2</v>
      </c>
      <c r="FP23" s="1">
        <v>3.6543899999999997E-2</v>
      </c>
      <c r="FQ23" s="1">
        <v>2.32757E-2</v>
      </c>
      <c r="FR23" s="1">
        <v>3.7951399999999997E-5</v>
      </c>
      <c r="FS23" s="1">
        <v>6.3220000000000004E-3</v>
      </c>
      <c r="FT23" s="1">
        <v>4.9226299999999999E-3</v>
      </c>
      <c r="FU23" s="1">
        <v>0</v>
      </c>
      <c r="FV23" s="1">
        <v>6.4388900000000001E-3</v>
      </c>
      <c r="FW23" s="1">
        <v>3.0776100000000002E-3</v>
      </c>
      <c r="FX23" s="1">
        <v>2.11375E-2</v>
      </c>
      <c r="FY23" s="1">
        <v>1.28185E-3</v>
      </c>
      <c r="FZ23" s="1">
        <v>8.5782100000000004E-4</v>
      </c>
      <c r="GA23" s="1">
        <v>1.26035E-2</v>
      </c>
      <c r="GB23" s="1">
        <v>2.0534E-2</v>
      </c>
      <c r="GC23" s="1">
        <v>1.6365399999999999E-2</v>
      </c>
      <c r="GD23" s="1">
        <v>2.92006E-2</v>
      </c>
      <c r="GE23" s="1">
        <v>2.5040300000000001E-2</v>
      </c>
      <c r="GF23" s="1">
        <v>5.6085E-4</v>
      </c>
      <c r="GG23" s="1">
        <v>3.5046899999999999E-2</v>
      </c>
      <c r="GH23" s="1">
        <v>8.7359900000000008E-3</v>
      </c>
      <c r="GI23" s="1">
        <v>3.2860799999999998E-4</v>
      </c>
      <c r="GJ23" s="1">
        <v>6.6524499999999999E-3</v>
      </c>
      <c r="GK23" s="1">
        <v>0.99950499999999998</v>
      </c>
      <c r="GL23" s="1">
        <v>0.99918799999999997</v>
      </c>
      <c r="GM23" s="1">
        <v>0.98822500000000002</v>
      </c>
      <c r="GN23" s="1">
        <v>0.96492199999999995</v>
      </c>
      <c r="GO23" s="1">
        <v>0.97809699999999999</v>
      </c>
      <c r="GP23" s="1">
        <v>0.99957200000000002</v>
      </c>
      <c r="GQ23" s="1">
        <v>0.99411400000000005</v>
      </c>
      <c r="GR23" s="1">
        <v>0.99848899999999996</v>
      </c>
      <c r="GS23" s="1">
        <v>1.0044</v>
      </c>
      <c r="GT23" s="1">
        <v>0.99239100000000002</v>
      </c>
      <c r="GU23" s="1">
        <v>1.0019899999999999</v>
      </c>
      <c r="GV23" s="1">
        <v>0.97840899999999997</v>
      </c>
      <c r="GW23" s="1">
        <v>0.95839399999999997</v>
      </c>
      <c r="GX23" s="1">
        <v>1.13252</v>
      </c>
      <c r="GY23" s="1">
        <v>1.0673299999999999</v>
      </c>
      <c r="GZ23" s="1">
        <v>1.0447900000000001</v>
      </c>
      <c r="HA23" s="1">
        <v>1.0786500000000001</v>
      </c>
      <c r="HB23" s="1">
        <v>1.04182</v>
      </c>
      <c r="HC23" s="1">
        <v>1.0158700000000001</v>
      </c>
      <c r="HD23" s="1">
        <v>1.1501699999999999</v>
      </c>
      <c r="HE23" s="1">
        <v>1.0436700000000001</v>
      </c>
      <c r="HF23" s="1">
        <v>0.96038199999999996</v>
      </c>
      <c r="HG23" s="1">
        <v>1.2972300000000001</v>
      </c>
      <c r="HH23" s="1">
        <v>0.94435999999999998</v>
      </c>
    </row>
    <row r="24" spans="1:216" x14ac:dyDescent="0.2">
      <c r="A24">
        <v>48</v>
      </c>
      <c r="B24" t="s">
        <v>88</v>
      </c>
      <c r="C24" s="2">
        <v>49.731999999999999</v>
      </c>
      <c r="D24" s="2">
        <v>0.65741000000000005</v>
      </c>
      <c r="E24" s="2">
        <v>0.73576699999999995</v>
      </c>
      <c r="F24" s="2">
        <v>3.6715200000000003E-2</v>
      </c>
      <c r="G24" s="2">
        <v>2.8836199999999999E-2</v>
      </c>
      <c r="H24" s="2">
        <v>23.695499999999999</v>
      </c>
      <c r="I24" s="2">
        <v>0.54659800000000003</v>
      </c>
      <c r="J24" s="2">
        <v>6.58643</v>
      </c>
      <c r="K24" s="2">
        <v>2.2495399999999999E-2</v>
      </c>
      <c r="L24" s="2">
        <v>17.643999999999998</v>
      </c>
      <c r="M24" s="2">
        <v>0.21404899999999999</v>
      </c>
      <c r="N24" s="2">
        <v>1.5359599999999999E-2</v>
      </c>
      <c r="O24" s="2">
        <v>99.915300000000002</v>
      </c>
      <c r="P24" s="1"/>
      <c r="Q24" s="3">
        <v>1.9754499999999999</v>
      </c>
      <c r="R24" s="3">
        <v>3.0776700000000001E-2</v>
      </c>
      <c r="S24" s="3">
        <v>2.1987199999999998E-2</v>
      </c>
      <c r="T24" s="3">
        <v>1.15306E-3</v>
      </c>
      <c r="U24" s="3">
        <v>9.1835699999999996E-4</v>
      </c>
      <c r="V24" s="3">
        <v>0.78716200000000003</v>
      </c>
      <c r="W24" s="3">
        <v>1.839E-2</v>
      </c>
      <c r="X24" s="3">
        <v>0.39002100000000001</v>
      </c>
      <c r="Y24" s="3">
        <v>7.1879599999999995E-4</v>
      </c>
      <c r="Z24" s="3">
        <v>0.75093200000000004</v>
      </c>
      <c r="AA24" s="3">
        <v>1.6485E-2</v>
      </c>
      <c r="AB24" s="3">
        <v>7.7833899999999996E-4</v>
      </c>
      <c r="AC24" s="3">
        <v>3.9947699999999999</v>
      </c>
      <c r="AD24" s="1"/>
      <c r="AE24" s="2">
        <f t="shared" si="0"/>
        <v>2</v>
      </c>
      <c r="AF24" s="16">
        <f t="shared" si="1"/>
        <v>2.0062267</v>
      </c>
      <c r="AG24" s="2">
        <f t="shared" si="2"/>
        <v>1</v>
      </c>
      <c r="AH24" s="16">
        <f t="shared" si="3"/>
        <v>1.207468317</v>
      </c>
      <c r="AI24" s="2">
        <f t="shared" si="4"/>
        <v>0.99405365600000006</v>
      </c>
      <c r="AJ24" s="2"/>
      <c r="AK24" s="21">
        <f t="shared" si="5"/>
        <v>0</v>
      </c>
      <c r="AL24" s="21">
        <f t="shared" si="6"/>
        <v>0.78716200000000003</v>
      </c>
      <c r="AM24" s="2">
        <f t="shared" si="7"/>
        <v>2</v>
      </c>
      <c r="AN24" s="16">
        <f t="shared" si="8"/>
        <v>2.0062267</v>
      </c>
      <c r="AO24" s="2">
        <f t="shared" si="9"/>
        <v>1</v>
      </c>
      <c r="AP24" s="16">
        <f t="shared" si="10"/>
        <v>1.207468317</v>
      </c>
      <c r="AQ24" s="2">
        <f t="shared" si="11"/>
        <v>0.99405365600000006</v>
      </c>
      <c r="AT24" s="4">
        <v>3.26736E-3</v>
      </c>
      <c r="AU24" s="4">
        <v>2.1028700000000001E-2</v>
      </c>
      <c r="AV24" s="4">
        <v>2.78231E-2</v>
      </c>
      <c r="AW24" s="4">
        <v>0.41634300000000002</v>
      </c>
      <c r="AX24" s="4">
        <v>0.54798100000000005</v>
      </c>
      <c r="AY24" s="4">
        <v>4.4993899999999998E-3</v>
      </c>
      <c r="AZ24" s="4">
        <v>4.19193E-2</v>
      </c>
      <c r="BA24" s="4">
        <v>6.58889E-3</v>
      </c>
      <c r="BB24" s="4">
        <v>0.53292700000000004</v>
      </c>
      <c r="BC24" s="4">
        <v>4.34148E-3</v>
      </c>
      <c r="BD24" s="4">
        <v>6.0416299999999999E-2</v>
      </c>
      <c r="BE24" s="4">
        <v>0.37209300000000001</v>
      </c>
      <c r="BF24" s="4"/>
      <c r="BG24" s="5">
        <v>493.59100000000001</v>
      </c>
      <c r="BH24" s="5">
        <v>183.19300000000001</v>
      </c>
      <c r="BI24" s="5">
        <v>232.81800000000001</v>
      </c>
      <c r="BJ24" s="5">
        <v>93.722399999999993</v>
      </c>
      <c r="BK24" s="5">
        <v>77.498400000000004</v>
      </c>
      <c r="BL24" s="5">
        <v>249.964</v>
      </c>
      <c r="BM24" s="5">
        <v>116.572</v>
      </c>
      <c r="BN24" s="5">
        <v>140.608</v>
      </c>
      <c r="BO24" s="5">
        <v>173.66300000000001</v>
      </c>
      <c r="BP24" s="5">
        <v>245.21299999999999</v>
      </c>
      <c r="BQ24" s="5">
        <v>87.832800000000006</v>
      </c>
      <c r="BR24" s="5">
        <v>134.51</v>
      </c>
      <c r="BS24" s="4"/>
      <c r="BT24" s="4">
        <v>5.1793899999999997E-2</v>
      </c>
      <c r="BU24" s="4">
        <v>2.2520600000000002E-2</v>
      </c>
      <c r="BV24" s="4">
        <v>4.2119400000000001E-2</v>
      </c>
      <c r="BW24" s="4">
        <v>4.3013000000000003E-2</v>
      </c>
      <c r="BX24" s="4">
        <v>4.4695199999999997E-2</v>
      </c>
      <c r="BY24" s="4">
        <v>4.6908400000000003E-2</v>
      </c>
      <c r="BZ24" s="4">
        <v>4.2035900000000001E-2</v>
      </c>
      <c r="CA24" s="4">
        <v>2.33364E-2</v>
      </c>
      <c r="CB24" s="4">
        <v>3.54825E-2</v>
      </c>
      <c r="CC24" s="4">
        <v>3.1972100000000003E-2</v>
      </c>
      <c r="CD24" s="4">
        <v>2.7434E-2</v>
      </c>
      <c r="CE24" s="4">
        <v>1.6514999999999998E-2</v>
      </c>
      <c r="CG24" s="1">
        <v>473942</v>
      </c>
      <c r="CH24" s="1">
        <v>5347.7</v>
      </c>
      <c r="CI24" s="1">
        <v>4067</v>
      </c>
      <c r="CJ24" s="1">
        <v>80</v>
      </c>
      <c r="CK24" s="1">
        <v>50</v>
      </c>
      <c r="CL24" s="1">
        <v>126268</v>
      </c>
      <c r="CM24" s="1">
        <v>1515.8</v>
      </c>
      <c r="CN24" s="1">
        <v>39684.800000000003</v>
      </c>
      <c r="CO24" s="1">
        <v>110.1</v>
      </c>
      <c r="CP24" s="1">
        <v>135323</v>
      </c>
      <c r="CQ24" s="1">
        <v>685.3</v>
      </c>
      <c r="CR24" s="1">
        <v>125.1</v>
      </c>
      <c r="CS24" s="1">
        <v>2705.67</v>
      </c>
      <c r="CT24" s="1">
        <v>1118.0999999999999</v>
      </c>
      <c r="CU24" s="1">
        <v>1805.9</v>
      </c>
      <c r="CV24" s="1">
        <v>292.64999999999998</v>
      </c>
      <c r="CW24" s="1">
        <v>200.1</v>
      </c>
      <c r="CX24" s="1">
        <v>1387.8</v>
      </c>
      <c r="CY24" s="1">
        <v>452.74200000000002</v>
      </c>
      <c r="CZ24" s="1">
        <v>658.68700000000001</v>
      </c>
      <c r="DA24" s="1">
        <v>2009.59</v>
      </c>
      <c r="DB24" s="1">
        <v>1335.54</v>
      </c>
      <c r="DC24" s="1">
        <v>342.7</v>
      </c>
      <c r="DD24" s="1">
        <v>803.73299999999995</v>
      </c>
      <c r="DE24" s="1">
        <v>1.01763</v>
      </c>
      <c r="DF24" s="1">
        <v>1.57471E-2</v>
      </c>
      <c r="DG24" s="1">
        <v>6.8644400000000003E-3</v>
      </c>
      <c r="DH24" s="1">
        <v>3.4650000000000002E-4</v>
      </c>
      <c r="DI24" s="1">
        <v>2.6411000000000002E-4</v>
      </c>
      <c r="DJ24" s="1">
        <v>0.31466300000000003</v>
      </c>
      <c r="DK24" s="1">
        <v>1.1659600000000001E-2</v>
      </c>
      <c r="DL24" s="1">
        <v>0.11494699999999999</v>
      </c>
      <c r="DM24" s="1">
        <v>2.9103100000000003E-4</v>
      </c>
      <c r="DN24" s="1">
        <v>0.71173799999999998</v>
      </c>
      <c r="DO24" s="1">
        <v>1.3788699999999999E-2</v>
      </c>
      <c r="DP24" s="1">
        <v>1.08672E-3</v>
      </c>
      <c r="DQ24" s="1">
        <v>24.128</v>
      </c>
      <c r="DR24" s="1">
        <v>0.30250100000000002</v>
      </c>
      <c r="DS24" s="1">
        <v>0.40884599999999999</v>
      </c>
      <c r="DT24" s="1">
        <v>2.3707599999999999E-2</v>
      </c>
      <c r="DU24" s="1">
        <v>1.79542E-2</v>
      </c>
      <c r="DV24" s="1">
        <v>17.226900000000001</v>
      </c>
      <c r="DW24" s="1">
        <v>0.40773500000000001</v>
      </c>
      <c r="DX24" s="1">
        <v>3.4104700000000001</v>
      </c>
      <c r="DY24" s="1">
        <v>1.6309400000000002E-2</v>
      </c>
      <c r="DZ24" s="1">
        <v>13.0746</v>
      </c>
      <c r="EA24" s="1">
        <v>0.120196</v>
      </c>
      <c r="EB24" s="1">
        <v>1.34644E-2</v>
      </c>
      <c r="EC24" s="1">
        <v>0.97070299999999998</v>
      </c>
      <c r="ED24" s="1">
        <v>0.97328899999999996</v>
      </c>
      <c r="EE24" s="1">
        <v>1.05047</v>
      </c>
      <c r="EF24" s="1">
        <v>1.08047</v>
      </c>
      <c r="EG24" s="1">
        <v>1.0883700000000001</v>
      </c>
      <c r="EH24" s="1">
        <v>1.06172</v>
      </c>
      <c r="EI24" s="1">
        <v>1.03681</v>
      </c>
      <c r="EJ24" s="1">
        <v>0.97170299999999998</v>
      </c>
      <c r="EK24" s="1">
        <v>1.0619099999999999</v>
      </c>
      <c r="EL24" s="1">
        <v>0.97017799999999998</v>
      </c>
      <c r="EM24" s="1">
        <v>0.96247499999999997</v>
      </c>
      <c r="EN24" s="1">
        <v>0.97362000000000004</v>
      </c>
      <c r="EO24" s="1">
        <v>0.70552800000000004</v>
      </c>
      <c r="EP24" s="1">
        <v>0.60026900000000005</v>
      </c>
      <c r="EQ24" s="1">
        <v>0.93834700000000004</v>
      </c>
      <c r="ER24" s="1">
        <v>0.96360900000000005</v>
      </c>
      <c r="ES24" s="1">
        <v>0.95304800000000001</v>
      </c>
      <c r="ET24" s="1">
        <v>0.97843999999999998</v>
      </c>
      <c r="EU24" s="1">
        <v>0.97205200000000003</v>
      </c>
      <c r="EV24" s="1">
        <v>0.494867</v>
      </c>
      <c r="EW24" s="1">
        <v>0.97482899999999995</v>
      </c>
      <c r="EX24" s="1">
        <v>0.92769299999999999</v>
      </c>
      <c r="EY24" s="1">
        <v>0.35333199999999998</v>
      </c>
      <c r="EZ24" s="1">
        <v>0.90224599999999999</v>
      </c>
      <c r="FA24" s="1">
        <v>0.99303399999999997</v>
      </c>
      <c r="FB24" s="1">
        <v>1.18231</v>
      </c>
      <c r="FC24" s="1">
        <v>1.04033</v>
      </c>
      <c r="FD24" s="1">
        <v>1.01945</v>
      </c>
      <c r="FE24" s="1">
        <v>1.02756</v>
      </c>
      <c r="FF24" s="1">
        <v>1.00728</v>
      </c>
      <c r="FG24" s="1">
        <v>1.00786</v>
      </c>
      <c r="FH24" s="1">
        <v>1.20008</v>
      </c>
      <c r="FI24" s="1">
        <v>1.0154399999999999</v>
      </c>
      <c r="FJ24" s="1">
        <v>1.0023599999999999</v>
      </c>
      <c r="FK24" s="1">
        <v>1.3697600000000001</v>
      </c>
      <c r="FL24" s="1">
        <v>0.99435099999999998</v>
      </c>
      <c r="FM24" s="1">
        <v>1.3756899999999999E-3</v>
      </c>
      <c r="FN24" s="1">
        <v>8.7276400000000001E-3</v>
      </c>
      <c r="FO24" s="1">
        <v>1.52636E-2</v>
      </c>
      <c r="FP24" s="1">
        <v>3.9637899999999997E-2</v>
      </c>
      <c r="FQ24" s="1">
        <v>2.51188E-2</v>
      </c>
      <c r="FR24" s="1">
        <v>3.5055000000000002E-5</v>
      </c>
      <c r="FS24" s="1">
        <v>6.8639699999999996E-3</v>
      </c>
      <c r="FT24" s="1">
        <v>4.7145299999999998E-3</v>
      </c>
      <c r="FU24" s="1">
        <v>0</v>
      </c>
      <c r="FV24" s="1">
        <v>6.9558299999999997E-3</v>
      </c>
      <c r="FW24" s="1">
        <v>2.97649E-3</v>
      </c>
      <c r="FX24" s="1">
        <v>2.1281899999999999E-2</v>
      </c>
      <c r="FY24" s="1">
        <v>1.2856600000000001E-3</v>
      </c>
      <c r="FZ24" s="1">
        <v>8.5698399999999998E-4</v>
      </c>
      <c r="GA24" s="1">
        <v>1.2764599999999999E-2</v>
      </c>
      <c r="GB24" s="1">
        <v>2.0677399999999999E-2</v>
      </c>
      <c r="GC24" s="1">
        <v>1.65375E-2</v>
      </c>
      <c r="GD24" s="1">
        <v>2.9018700000000001E-2</v>
      </c>
      <c r="GE24" s="1">
        <v>2.5091499999999999E-2</v>
      </c>
      <c r="GF24" s="1">
        <v>5.5940000000000004E-4</v>
      </c>
      <c r="GG24" s="1">
        <v>3.4287499999999999E-2</v>
      </c>
      <c r="GH24" s="1">
        <v>8.8553699999999996E-3</v>
      </c>
      <c r="GI24" s="1">
        <v>3.27094E-4</v>
      </c>
      <c r="GJ24" s="1">
        <v>6.7462599999999996E-3</v>
      </c>
      <c r="GK24" s="1">
        <v>0.99950799999999995</v>
      </c>
      <c r="GL24" s="1">
        <v>0.99953700000000001</v>
      </c>
      <c r="GM24" s="1">
        <v>0.98696700000000004</v>
      </c>
      <c r="GN24" s="1">
        <v>0.96197600000000005</v>
      </c>
      <c r="GO24" s="1">
        <v>0.97620499999999999</v>
      </c>
      <c r="GP24" s="1">
        <v>0.99975199999999997</v>
      </c>
      <c r="GQ24" s="1">
        <v>0.99354299999999995</v>
      </c>
      <c r="GR24" s="1">
        <v>0.99869699999999995</v>
      </c>
      <c r="GS24" s="1">
        <v>1.0051399999999999</v>
      </c>
      <c r="GT24" s="1">
        <v>0.99177000000000004</v>
      </c>
      <c r="GU24" s="1">
        <v>1.0021</v>
      </c>
      <c r="GV24" s="1">
        <v>0.978182</v>
      </c>
      <c r="GW24" s="1">
        <v>0.96138299999999999</v>
      </c>
      <c r="GX24" s="1">
        <v>1.1397999999999999</v>
      </c>
      <c r="GY24" s="1">
        <v>1.06304</v>
      </c>
      <c r="GZ24" s="1">
        <v>1.0388299999999999</v>
      </c>
      <c r="HA24" s="1">
        <v>1.07365</v>
      </c>
      <c r="HB24" s="1">
        <v>1.03925</v>
      </c>
      <c r="HC24" s="1">
        <v>1.01261</v>
      </c>
      <c r="HD24" s="1">
        <v>1.16001</v>
      </c>
      <c r="HE24" s="1">
        <v>1.0425500000000001</v>
      </c>
      <c r="HF24" s="1">
        <v>0.95733299999999999</v>
      </c>
      <c r="HG24" s="1">
        <v>1.31402</v>
      </c>
      <c r="HH24" s="1">
        <v>0.94172500000000003</v>
      </c>
    </row>
    <row r="25" spans="1:216" x14ac:dyDescent="0.2">
      <c r="A25">
        <v>49</v>
      </c>
      <c r="B25" t="s">
        <v>89</v>
      </c>
      <c r="C25" s="2">
        <v>50.406500000000001</v>
      </c>
      <c r="D25" s="2">
        <v>0.71770599999999996</v>
      </c>
      <c r="E25" s="2">
        <v>0.69935599999999998</v>
      </c>
      <c r="F25" s="2">
        <v>2.30228E-2</v>
      </c>
      <c r="G25" s="2">
        <v>1.6103700000000001E-6</v>
      </c>
      <c r="H25" s="2">
        <v>22.499700000000001</v>
      </c>
      <c r="I25" s="2">
        <v>0.59999800000000003</v>
      </c>
      <c r="J25" s="2">
        <v>6.5896400000000002</v>
      </c>
      <c r="K25" s="2">
        <v>4.6022899999999999E-2</v>
      </c>
      <c r="L25" s="2">
        <v>17.558399999999999</v>
      </c>
      <c r="M25" s="2">
        <v>0.27599699999999999</v>
      </c>
      <c r="N25" s="2">
        <v>3.0754599999999999E-3</v>
      </c>
      <c r="O25" s="2">
        <v>99.419399999999996</v>
      </c>
      <c r="P25" s="1"/>
      <c r="Q25" s="3">
        <v>1.9972300000000001</v>
      </c>
      <c r="R25" s="3">
        <v>3.3515299999999998E-2</v>
      </c>
      <c r="S25" s="3">
        <v>2.0846799999999999E-2</v>
      </c>
      <c r="T25" s="3">
        <v>7.2123E-4</v>
      </c>
      <c r="U25" s="3">
        <v>5.1157800000000003E-8</v>
      </c>
      <c r="V25" s="3">
        <v>0.745564</v>
      </c>
      <c r="W25" s="3">
        <v>2.0136100000000001E-2</v>
      </c>
      <c r="X25" s="3">
        <v>0.38923400000000002</v>
      </c>
      <c r="Y25" s="3">
        <v>1.46689E-3</v>
      </c>
      <c r="Z25" s="3">
        <v>0.74541500000000005</v>
      </c>
      <c r="AA25" s="3">
        <v>2.1202700000000001E-2</v>
      </c>
      <c r="AB25" s="3">
        <v>1.5545700000000001E-4</v>
      </c>
      <c r="AC25" s="3">
        <v>3.9754900000000002</v>
      </c>
      <c r="AD25" s="1"/>
      <c r="AE25" s="2">
        <f t="shared" si="0"/>
        <v>2</v>
      </c>
      <c r="AF25" s="16">
        <f t="shared" si="1"/>
        <v>2.0307453</v>
      </c>
      <c r="AG25" s="2">
        <f t="shared" si="2"/>
        <v>1</v>
      </c>
      <c r="AH25" s="16">
        <f t="shared" si="3"/>
        <v>1.1871113811578</v>
      </c>
      <c r="AI25" s="2">
        <f t="shared" si="4"/>
        <v>0.97402063815780004</v>
      </c>
      <c r="AJ25" s="2"/>
      <c r="AK25" s="21">
        <f t="shared" si="5"/>
        <v>0</v>
      </c>
      <c r="AL25" s="21">
        <f t="shared" si="6"/>
        <v>0.745564</v>
      </c>
      <c r="AM25" s="2">
        <f t="shared" si="7"/>
        <v>2</v>
      </c>
      <c r="AN25" s="16">
        <f t="shared" si="8"/>
        <v>2.0307453</v>
      </c>
      <c r="AO25" s="2">
        <f t="shared" si="9"/>
        <v>1</v>
      </c>
      <c r="AP25" s="16">
        <f t="shared" si="10"/>
        <v>1.1871113811578</v>
      </c>
      <c r="AQ25" s="2">
        <f t="shared" si="11"/>
        <v>0.97402063815780004</v>
      </c>
      <c r="AT25" s="4">
        <v>3.2424699999999999E-3</v>
      </c>
      <c r="AU25" s="4">
        <v>1.9850799999999998E-2</v>
      </c>
      <c r="AV25" s="4">
        <v>2.8681499999999999E-2</v>
      </c>
      <c r="AW25" s="4">
        <v>0.68349599999999999</v>
      </c>
      <c r="AX25" s="4">
        <v>0</v>
      </c>
      <c r="AY25" s="4">
        <v>4.6283499999999998E-3</v>
      </c>
      <c r="AZ25" s="4">
        <v>3.9814500000000003E-2</v>
      </c>
      <c r="BA25" s="4">
        <v>6.5682400000000004E-3</v>
      </c>
      <c r="BB25" s="4">
        <v>0.26288499999999998</v>
      </c>
      <c r="BC25" s="4">
        <v>4.3552E-3</v>
      </c>
      <c r="BD25" s="4">
        <v>5.0090000000000003E-2</v>
      </c>
      <c r="BE25" s="4">
        <v>1.8426899999999999</v>
      </c>
      <c r="BF25" s="4"/>
      <c r="BG25" s="5">
        <v>493.45800000000003</v>
      </c>
      <c r="BH25" s="5">
        <v>183.80699999999999</v>
      </c>
      <c r="BI25" s="5">
        <v>228.58600000000001</v>
      </c>
      <c r="BJ25" s="5">
        <v>98.797200000000004</v>
      </c>
      <c r="BK25" s="5">
        <v>81.739500000000007</v>
      </c>
      <c r="BL25" s="5">
        <v>261.483</v>
      </c>
      <c r="BM25" s="5">
        <v>120.11199999999999</v>
      </c>
      <c r="BN25" s="5">
        <v>139.93</v>
      </c>
      <c r="BO25" s="5">
        <v>172.70400000000001</v>
      </c>
      <c r="BP25" s="5">
        <v>240.86799999999999</v>
      </c>
      <c r="BQ25" s="5">
        <v>88.788700000000006</v>
      </c>
      <c r="BR25" s="5">
        <v>137.18</v>
      </c>
      <c r="BS25" s="4"/>
      <c r="BT25" s="4">
        <v>5.1694900000000002E-2</v>
      </c>
      <c r="BU25" s="4">
        <v>2.2519899999999999E-2</v>
      </c>
      <c r="BV25" s="4">
        <v>4.1448600000000002E-2</v>
      </c>
      <c r="BW25" s="4">
        <v>4.5491799999999999E-2</v>
      </c>
      <c r="BX25" s="4">
        <v>4.7266599999999999E-2</v>
      </c>
      <c r="BY25" s="4">
        <v>4.9140099999999999E-2</v>
      </c>
      <c r="BZ25" s="4">
        <v>4.3393000000000001E-2</v>
      </c>
      <c r="CA25" s="4">
        <v>2.3101300000000002E-2</v>
      </c>
      <c r="CB25" s="4">
        <v>3.53102E-2</v>
      </c>
      <c r="CC25" s="4">
        <v>3.1468299999999998E-2</v>
      </c>
      <c r="CD25" s="4">
        <v>2.75187E-2</v>
      </c>
      <c r="CE25" s="4">
        <v>1.68757E-2</v>
      </c>
      <c r="CG25" s="1">
        <v>481161</v>
      </c>
      <c r="CH25" s="1">
        <v>5857.9</v>
      </c>
      <c r="CI25" s="1">
        <v>3856.9</v>
      </c>
      <c r="CJ25" s="1">
        <v>50</v>
      </c>
      <c r="CK25" s="1">
        <v>-10</v>
      </c>
      <c r="CL25" s="1">
        <v>119725</v>
      </c>
      <c r="CM25" s="1">
        <v>1660.8</v>
      </c>
      <c r="CN25" s="1">
        <v>39915</v>
      </c>
      <c r="CO25" s="1">
        <v>225.1</v>
      </c>
      <c r="CP25" s="1">
        <v>134397</v>
      </c>
      <c r="CQ25" s="1">
        <v>890.5</v>
      </c>
      <c r="CR25" s="1">
        <v>25</v>
      </c>
      <c r="CS25" s="1">
        <v>2704.21</v>
      </c>
      <c r="CT25" s="1">
        <v>1125.5999999999999</v>
      </c>
      <c r="CU25" s="1">
        <v>1740.85</v>
      </c>
      <c r="CV25" s="1">
        <v>325.2</v>
      </c>
      <c r="CW25" s="1">
        <v>222.6</v>
      </c>
      <c r="CX25" s="1">
        <v>1518.65</v>
      </c>
      <c r="CY25" s="1">
        <v>480.65800000000002</v>
      </c>
      <c r="CZ25" s="1">
        <v>652.35299999999995</v>
      </c>
      <c r="DA25" s="1">
        <v>1987.44</v>
      </c>
      <c r="DB25" s="1">
        <v>1288.6300000000001</v>
      </c>
      <c r="DC25" s="1">
        <v>350.2</v>
      </c>
      <c r="DD25" s="1">
        <v>835.95600000000002</v>
      </c>
      <c r="DE25" s="1">
        <v>1.0331300000000001</v>
      </c>
      <c r="DF25" s="1">
        <v>1.7249400000000002E-2</v>
      </c>
      <c r="DG25" s="1">
        <v>6.5098200000000004E-3</v>
      </c>
      <c r="DH25" s="1">
        <v>2.1656299999999999E-4</v>
      </c>
      <c r="DI25" s="1">
        <v>-5.2821900000000003E-5</v>
      </c>
      <c r="DJ25" s="1">
        <v>0.29835800000000001</v>
      </c>
      <c r="DK25" s="1">
        <v>1.27749E-2</v>
      </c>
      <c r="DL25" s="1">
        <v>0.11561399999999999</v>
      </c>
      <c r="DM25" s="1">
        <v>5.9501499999999995E-4</v>
      </c>
      <c r="DN25" s="1">
        <v>0.70687</v>
      </c>
      <c r="DO25" s="1">
        <v>1.7917499999999999E-2</v>
      </c>
      <c r="DP25" s="1">
        <v>2.1717000000000001E-4</v>
      </c>
      <c r="DQ25" s="1">
        <v>24.4954</v>
      </c>
      <c r="DR25" s="1">
        <v>0.33136100000000002</v>
      </c>
      <c r="DS25" s="1">
        <v>0.38772499999999999</v>
      </c>
      <c r="DT25" s="1">
        <v>1.4817200000000001E-2</v>
      </c>
      <c r="DU25" s="1">
        <v>9.9999999999999995E-7</v>
      </c>
      <c r="DV25" s="1">
        <v>16.334199999999999</v>
      </c>
      <c r="DW25" s="1">
        <v>0.44673800000000002</v>
      </c>
      <c r="DX25" s="1">
        <v>3.43025</v>
      </c>
      <c r="DY25" s="1">
        <v>3.3344600000000002E-2</v>
      </c>
      <c r="DZ25" s="1">
        <v>12.985200000000001</v>
      </c>
      <c r="EA25" s="1">
        <v>0.15618599999999999</v>
      </c>
      <c r="EB25" s="1">
        <v>2.6907300000000001E-3</v>
      </c>
      <c r="EC25" s="1">
        <v>0.97210399999999997</v>
      </c>
      <c r="ED25" s="1">
        <v>0.974688</v>
      </c>
      <c r="EE25" s="1">
        <v>1.05209</v>
      </c>
      <c r="EF25" s="1">
        <v>1.0821799999999999</v>
      </c>
      <c r="EG25" s="1">
        <v>1.0900799999999999</v>
      </c>
      <c r="EH25" s="1">
        <v>1.0634600000000001</v>
      </c>
      <c r="EI25" s="1">
        <v>1.0384800000000001</v>
      </c>
      <c r="EJ25" s="1">
        <v>0.97309500000000004</v>
      </c>
      <c r="EK25" s="1">
        <v>1.0637000000000001</v>
      </c>
      <c r="EL25" s="1">
        <v>0.97164499999999998</v>
      </c>
      <c r="EM25" s="1">
        <v>0.96384999999999998</v>
      </c>
      <c r="EN25" s="1">
        <v>0.97507699999999997</v>
      </c>
      <c r="EO25" s="1">
        <v>0.70771499999999998</v>
      </c>
      <c r="EP25" s="1">
        <v>0.60303499999999999</v>
      </c>
      <c r="EQ25" s="1">
        <v>0.93830499999999994</v>
      </c>
      <c r="ER25" s="1">
        <v>0.963615</v>
      </c>
      <c r="ES25" s="1">
        <v>0.95302200000000004</v>
      </c>
      <c r="ET25" s="1">
        <v>0.97847099999999998</v>
      </c>
      <c r="EU25" s="1">
        <v>0.97208000000000006</v>
      </c>
      <c r="EV25" s="1">
        <v>0.49814599999999998</v>
      </c>
      <c r="EW25" s="1">
        <v>0.97537700000000005</v>
      </c>
      <c r="EX25" s="1">
        <v>0.92759000000000003</v>
      </c>
      <c r="EY25" s="1">
        <v>0.35656100000000002</v>
      </c>
      <c r="EZ25" s="1">
        <v>0.90206600000000003</v>
      </c>
      <c r="FA25" s="1">
        <v>0.98996499999999998</v>
      </c>
      <c r="FB25" s="1">
        <v>1.1768799999999999</v>
      </c>
      <c r="FC25" s="1">
        <v>1.0403800000000001</v>
      </c>
      <c r="FD25" s="1">
        <v>1.01945</v>
      </c>
      <c r="FE25" s="1">
        <v>1.02759</v>
      </c>
      <c r="FF25" s="1">
        <v>1.0072399999999999</v>
      </c>
      <c r="FG25" s="1">
        <v>1.0078400000000001</v>
      </c>
      <c r="FH25" s="1">
        <v>1.19218</v>
      </c>
      <c r="FI25" s="1">
        <v>1.0148699999999999</v>
      </c>
      <c r="FJ25" s="1">
        <v>1.00247</v>
      </c>
      <c r="FK25" s="1">
        <v>1.3573500000000001</v>
      </c>
      <c r="FL25" s="1">
        <v>0.99455000000000005</v>
      </c>
      <c r="FM25" s="1">
        <v>1.3696299999999999E-3</v>
      </c>
      <c r="FN25" s="1">
        <v>8.9410900000000005E-3</v>
      </c>
      <c r="FO25" s="1">
        <v>1.46225E-2</v>
      </c>
      <c r="FP25" s="1">
        <v>3.78714E-2</v>
      </c>
      <c r="FQ25" s="1">
        <v>2.40888E-2</v>
      </c>
      <c r="FR25" s="1">
        <v>7.3102000000000006E-5</v>
      </c>
      <c r="FS25" s="1">
        <v>6.5730099999999998E-3</v>
      </c>
      <c r="FT25" s="1">
        <v>4.8377999999999997E-3</v>
      </c>
      <c r="FU25" s="1">
        <v>0</v>
      </c>
      <c r="FV25" s="1">
        <v>6.6460199999999999E-3</v>
      </c>
      <c r="FW25" s="1">
        <v>3.0469300000000002E-3</v>
      </c>
      <c r="FX25" s="1">
        <v>2.1078E-2</v>
      </c>
      <c r="FY25" s="1">
        <v>1.28239E-3</v>
      </c>
      <c r="FZ25" s="1">
        <v>8.5658299999999995E-4</v>
      </c>
      <c r="GA25" s="1">
        <v>1.26891E-2</v>
      </c>
      <c r="GB25" s="1">
        <v>2.0624199999999999E-2</v>
      </c>
      <c r="GC25" s="1">
        <v>1.6461199999999999E-2</v>
      </c>
      <c r="GD25" s="1">
        <v>2.9163499999999998E-2</v>
      </c>
      <c r="GE25" s="1">
        <v>2.50989E-2</v>
      </c>
      <c r="GF25" s="1">
        <v>5.6013099999999995E-4</v>
      </c>
      <c r="GG25" s="1">
        <v>3.4756299999999997E-2</v>
      </c>
      <c r="GH25" s="1">
        <v>8.7878000000000001E-3</v>
      </c>
      <c r="GI25" s="1">
        <v>3.2789700000000001E-4</v>
      </c>
      <c r="GJ25" s="1">
        <v>6.6885E-3</v>
      </c>
      <c r="GK25" s="1">
        <v>0.99951699999999999</v>
      </c>
      <c r="GL25" s="1">
        <v>0.99932699999999997</v>
      </c>
      <c r="GM25" s="1">
        <v>0.98765599999999998</v>
      </c>
      <c r="GN25" s="1">
        <v>0.96362999999999999</v>
      </c>
      <c r="GO25" s="1">
        <v>0.97724299999999997</v>
      </c>
      <c r="GP25" s="1">
        <v>0.99957399999999996</v>
      </c>
      <c r="GQ25" s="1">
        <v>0.99381600000000003</v>
      </c>
      <c r="GR25" s="1">
        <v>0.99857399999999996</v>
      </c>
      <c r="GS25" s="1">
        <v>1.0046900000000001</v>
      </c>
      <c r="GT25" s="1">
        <v>0.99213799999999996</v>
      </c>
      <c r="GU25" s="1">
        <v>1.00203</v>
      </c>
      <c r="GV25" s="1">
        <v>0.97843100000000005</v>
      </c>
      <c r="GW25" s="1">
        <v>0.95980299999999996</v>
      </c>
      <c r="GX25" s="1">
        <v>1.1359600000000001</v>
      </c>
      <c r="GY25" s="1">
        <v>1.0654699999999999</v>
      </c>
      <c r="GZ25" s="1">
        <v>1.04226</v>
      </c>
      <c r="HA25" s="1">
        <v>1.0765</v>
      </c>
      <c r="HB25" s="1">
        <v>1.0407299999999999</v>
      </c>
      <c r="HC25" s="1">
        <v>1.0144899999999999</v>
      </c>
      <c r="HD25" s="1">
        <v>1.15388</v>
      </c>
      <c r="HE25" s="1">
        <v>1.0432600000000001</v>
      </c>
      <c r="HF25" s="1">
        <v>0.95924500000000001</v>
      </c>
      <c r="HG25" s="1">
        <v>1.3038799999999999</v>
      </c>
      <c r="HH25" s="1">
        <v>0.94356399999999996</v>
      </c>
    </row>
    <row r="26" spans="1:216" s="8" customFormat="1" hidden="1" x14ac:dyDescent="0.2">
      <c r="A26" s="8" t="s">
        <v>90</v>
      </c>
      <c r="B26" s="8" t="s">
        <v>91</v>
      </c>
      <c r="C26" s="9">
        <v>2.51695</v>
      </c>
      <c r="D26" s="9">
        <v>0.142565</v>
      </c>
      <c r="E26" s="9">
        <v>3.1466800000000003E-2</v>
      </c>
      <c r="F26" s="9">
        <v>1.67407E-6</v>
      </c>
      <c r="G26" s="9">
        <v>1.73439E-6</v>
      </c>
      <c r="H26" s="9">
        <v>0.68571499999999996</v>
      </c>
      <c r="I26" s="9">
        <v>0.10677200000000001</v>
      </c>
      <c r="J26" s="9">
        <v>0.182806</v>
      </c>
      <c r="K26" s="9">
        <v>4.0573400000000004E-3</v>
      </c>
      <c r="L26" s="9">
        <v>48.804600000000001</v>
      </c>
      <c r="M26" s="9">
        <v>0.113676</v>
      </c>
      <c r="N26" s="9">
        <v>1.4349900000000001E-2</v>
      </c>
      <c r="O26" s="9">
        <v>52.603000000000002</v>
      </c>
      <c r="P26" s="10"/>
      <c r="Q26" s="13">
        <v>0.25733800000000001</v>
      </c>
      <c r="R26" s="13">
        <v>1.7179E-2</v>
      </c>
      <c r="S26" s="13">
        <v>2.4203699999999998E-3</v>
      </c>
      <c r="T26" s="13">
        <v>1.35326E-7</v>
      </c>
      <c r="U26" s="13">
        <v>1.4217400000000001E-7</v>
      </c>
      <c r="V26" s="13">
        <v>5.8632999999999998E-2</v>
      </c>
      <c r="W26" s="13">
        <v>9.24641E-3</v>
      </c>
      <c r="X26" s="13">
        <v>2.7863099999999998E-2</v>
      </c>
      <c r="Y26" s="13">
        <v>3.33698E-4</v>
      </c>
      <c r="Z26" s="13">
        <v>5.3464299999999998</v>
      </c>
      <c r="AA26" s="13">
        <v>2.25344E-2</v>
      </c>
      <c r="AB26" s="13">
        <v>1.87171E-3</v>
      </c>
      <c r="AC26" s="13">
        <v>5.7438500000000001</v>
      </c>
      <c r="AD26" s="10"/>
      <c r="AE26" s="10"/>
      <c r="AF26" s="17"/>
      <c r="AG26" s="10"/>
      <c r="AH26" s="17"/>
      <c r="AI26" s="2">
        <f t="shared" si="4"/>
        <v>4.3800825199999993</v>
      </c>
      <c r="AJ26" s="10"/>
      <c r="AK26" s="21">
        <f t="shared" si="5"/>
        <v>3.64323580873456</v>
      </c>
      <c r="AL26" s="21">
        <f t="shared" si="6"/>
        <v>0</v>
      </c>
      <c r="AM26" s="2">
        <f t="shared" si="7"/>
        <v>0.19117281962446792</v>
      </c>
      <c r="AN26" s="16">
        <f t="shared" si="8"/>
        <v>0.19117281962446792</v>
      </c>
      <c r="AO26" s="2">
        <f t="shared" si="9"/>
        <v>1</v>
      </c>
      <c r="AP26" s="16">
        <f t="shared" si="10"/>
        <v>3.6643253201250037</v>
      </c>
      <c r="AQ26" s="2">
        <f t="shared" si="11"/>
        <v>6.4109987325574309</v>
      </c>
      <c r="AT26" s="11">
        <v>1.52564E-2</v>
      </c>
      <c r="AU26" s="11">
        <v>6.0743400000000003E-2</v>
      </c>
      <c r="AV26" s="11">
        <v>0.47763600000000001</v>
      </c>
      <c r="AW26" s="11">
        <v>0</v>
      </c>
      <c r="AX26" s="11">
        <v>0</v>
      </c>
      <c r="AY26" s="11">
        <v>3.5236400000000001E-2</v>
      </c>
      <c r="AZ26" s="11">
        <v>0.15926399999999999</v>
      </c>
      <c r="BA26" s="11">
        <v>5.4796400000000002E-2</v>
      </c>
      <c r="BB26" s="11">
        <v>2.9800800000000001</v>
      </c>
      <c r="BC26" s="11">
        <v>2.5446599999999998E-3</v>
      </c>
      <c r="BD26" s="11">
        <v>0.102913</v>
      </c>
      <c r="BE26" s="11">
        <v>0.35337800000000003</v>
      </c>
      <c r="BF26" s="11"/>
      <c r="BG26" s="12">
        <v>447.35599999999999</v>
      </c>
      <c r="BH26" s="12">
        <v>176.51400000000001</v>
      </c>
      <c r="BI26" s="12">
        <v>224.11099999999999</v>
      </c>
      <c r="BJ26" s="12">
        <v>99.546199999999999</v>
      </c>
      <c r="BK26" s="12">
        <v>81.279200000000003</v>
      </c>
      <c r="BL26" s="12">
        <v>249.31</v>
      </c>
      <c r="BM26" s="12">
        <v>119.486</v>
      </c>
      <c r="BN26" s="12">
        <v>130.834</v>
      </c>
      <c r="BO26" s="12">
        <v>178.38499999999999</v>
      </c>
      <c r="BP26" s="12">
        <v>259.48099999999999</v>
      </c>
      <c r="BQ26" s="12">
        <v>94.320999999999998</v>
      </c>
      <c r="BR26" s="12">
        <v>143.11799999999999</v>
      </c>
      <c r="BS26" s="11"/>
      <c r="BT26" s="11">
        <v>4.4553099999999998E-2</v>
      </c>
      <c r="BU26" s="11">
        <v>2.0616599999999999E-2</v>
      </c>
      <c r="BV26" s="11">
        <v>4.4047700000000002E-2</v>
      </c>
      <c r="BW26" s="11">
        <v>4.9385199999999997E-2</v>
      </c>
      <c r="BX26" s="11">
        <v>5.0619900000000002E-2</v>
      </c>
      <c r="BY26" s="11">
        <v>4.7862500000000002E-2</v>
      </c>
      <c r="BZ26" s="11">
        <v>4.4748400000000001E-2</v>
      </c>
      <c r="CA26" s="11">
        <v>2.1343299999999999E-2</v>
      </c>
      <c r="CB26" s="11">
        <v>3.61883E-2</v>
      </c>
      <c r="CC26" s="11">
        <v>3.2534500000000001E-2</v>
      </c>
      <c r="CD26" s="11">
        <v>2.89629E-2</v>
      </c>
      <c r="CE26" s="11">
        <v>1.4659E-2</v>
      </c>
      <c r="CG26" s="10">
        <v>25272.6</v>
      </c>
      <c r="CH26" s="10">
        <v>1220.5999999999999</v>
      </c>
      <c r="CI26" s="10">
        <v>160.1</v>
      </c>
      <c r="CJ26" s="10">
        <v>-40</v>
      </c>
      <c r="CK26" s="10">
        <v>-10</v>
      </c>
      <c r="CL26" s="10">
        <v>3571.8</v>
      </c>
      <c r="CM26" s="10">
        <v>285.10000000000002</v>
      </c>
      <c r="CN26" s="10">
        <v>1120.5999999999999</v>
      </c>
      <c r="CO26" s="10">
        <v>20</v>
      </c>
      <c r="CP26" s="10">
        <v>389245</v>
      </c>
      <c r="CQ26" s="10">
        <v>370.2</v>
      </c>
      <c r="CR26" s="10">
        <v>140.1</v>
      </c>
      <c r="CS26" s="10">
        <v>2222.5300000000002</v>
      </c>
      <c r="CT26" s="10">
        <v>1038.05</v>
      </c>
      <c r="CU26" s="10">
        <v>1673.35</v>
      </c>
      <c r="CV26" s="10">
        <v>330.15</v>
      </c>
      <c r="CW26" s="10">
        <v>220.1</v>
      </c>
      <c r="CX26" s="10">
        <v>1380.54</v>
      </c>
      <c r="CY26" s="10">
        <v>475.65800000000002</v>
      </c>
      <c r="CZ26" s="10">
        <v>570.29999999999995</v>
      </c>
      <c r="DA26" s="10">
        <v>2120.34</v>
      </c>
      <c r="DB26" s="10">
        <v>1495.48</v>
      </c>
      <c r="DC26" s="10">
        <v>395.2</v>
      </c>
      <c r="DD26" s="10">
        <v>909.88900000000001</v>
      </c>
      <c r="DE26" s="10">
        <v>5.4264199999999999E-2</v>
      </c>
      <c r="DF26" s="10">
        <v>3.5942299999999999E-3</v>
      </c>
      <c r="DG26" s="10">
        <v>2.7022299999999999E-4</v>
      </c>
      <c r="DH26" s="10">
        <v>-1.7325000000000001E-4</v>
      </c>
      <c r="DI26" s="10">
        <v>-5.2821900000000003E-5</v>
      </c>
      <c r="DJ26" s="10">
        <v>8.9010200000000008E-3</v>
      </c>
      <c r="DK26" s="10">
        <v>2.1929900000000001E-3</v>
      </c>
      <c r="DL26" s="10">
        <v>3.24581E-3</v>
      </c>
      <c r="DM26" s="10">
        <v>5.28667E-5</v>
      </c>
      <c r="DN26" s="10">
        <v>2.0472600000000001</v>
      </c>
      <c r="DO26" s="10">
        <v>7.4486700000000001E-3</v>
      </c>
      <c r="DP26" s="10">
        <v>1.2170200000000001E-3</v>
      </c>
      <c r="DQ26" s="10">
        <v>1.28661</v>
      </c>
      <c r="DR26" s="10">
        <v>6.9045099999999998E-2</v>
      </c>
      <c r="DS26" s="10">
        <v>1.6094500000000001E-2</v>
      </c>
      <c r="DT26" s="10">
        <v>9.9999999999999995E-7</v>
      </c>
      <c r="DU26" s="10">
        <v>9.9999999999999995E-7</v>
      </c>
      <c r="DV26" s="10">
        <v>0.48730400000000001</v>
      </c>
      <c r="DW26" s="10">
        <v>7.6688999999999993E-2</v>
      </c>
      <c r="DX26" s="10">
        <v>9.6303200000000005E-2</v>
      </c>
      <c r="DY26" s="10">
        <v>2.9626499999999998E-3</v>
      </c>
      <c r="DZ26" s="10">
        <v>37.6081</v>
      </c>
      <c r="EA26" s="10">
        <v>6.4930100000000004E-2</v>
      </c>
      <c r="EB26" s="10">
        <v>1.5078899999999999E-2</v>
      </c>
      <c r="EC26" s="10">
        <v>0.96044300000000005</v>
      </c>
      <c r="ED26" s="10">
        <v>0.96306800000000004</v>
      </c>
      <c r="EE26" s="10">
        <v>1.0376700000000001</v>
      </c>
      <c r="EF26" s="10">
        <v>1.0665500000000001</v>
      </c>
      <c r="EG26" s="10">
        <v>1.0747500000000001</v>
      </c>
      <c r="EH26" s="10">
        <v>1.04718</v>
      </c>
      <c r="EI26" s="10">
        <v>1.02305</v>
      </c>
      <c r="EJ26" s="10">
        <v>0.96153500000000003</v>
      </c>
      <c r="EK26" s="10">
        <v>1.04636</v>
      </c>
      <c r="EL26" s="10">
        <v>0.95891800000000005</v>
      </c>
      <c r="EM26" s="10">
        <v>0.952407</v>
      </c>
      <c r="EN26" s="10">
        <v>0.96255999999999997</v>
      </c>
      <c r="EO26" s="10">
        <v>0.73042799999999997</v>
      </c>
      <c r="EP26" s="10">
        <v>0.62752200000000002</v>
      </c>
      <c r="EQ26" s="10">
        <v>0.87066100000000002</v>
      </c>
      <c r="ER26" s="10">
        <v>0.92093899999999995</v>
      </c>
      <c r="ES26" s="10">
        <v>0.89885300000000001</v>
      </c>
      <c r="ET26" s="10">
        <v>0.95167000000000002</v>
      </c>
      <c r="EU26" s="10">
        <v>0.93821900000000003</v>
      </c>
      <c r="EV26" s="10">
        <v>0.49936399999999997</v>
      </c>
      <c r="EW26" s="10">
        <v>0.96971600000000002</v>
      </c>
      <c r="EX26" s="10">
        <v>0.96024699999999996</v>
      </c>
      <c r="EY26" s="10">
        <v>0.35630299999999998</v>
      </c>
      <c r="EZ26" s="10">
        <v>0.94566099999999997</v>
      </c>
      <c r="FA26" s="10">
        <v>0.95918199999999998</v>
      </c>
      <c r="FB26" s="10">
        <v>1.13096</v>
      </c>
      <c r="FC26" s="10">
        <v>1.12121</v>
      </c>
      <c r="FD26" s="10">
        <v>1.0666899999999999</v>
      </c>
      <c r="FE26" s="10">
        <v>1.08952</v>
      </c>
      <c r="FF26" s="10">
        <v>1.0356099999999999</v>
      </c>
      <c r="FG26" s="10">
        <v>1.0442100000000001</v>
      </c>
      <c r="FH26" s="10">
        <v>1.1892799999999999</v>
      </c>
      <c r="FI26" s="10">
        <v>1.0207900000000001</v>
      </c>
      <c r="FJ26" s="10">
        <v>0.96838100000000005</v>
      </c>
      <c r="FK26" s="10">
        <v>1.35833</v>
      </c>
      <c r="FL26" s="10">
        <v>0.94870100000000002</v>
      </c>
      <c r="FM26" s="10">
        <v>7.8713199999999994E-3</v>
      </c>
      <c r="FN26" s="10">
        <v>4.6679800000000004E-3</v>
      </c>
      <c r="FO26" s="10">
        <v>4.8949200000000001E-4</v>
      </c>
      <c r="FP26" s="10">
        <v>1.0783800000000001E-3</v>
      </c>
      <c r="FQ26" s="10">
        <v>7.9304899999999999E-4</v>
      </c>
      <c r="FR26" s="10">
        <v>8.2567500000000002E-6</v>
      </c>
      <c r="FS26" s="10">
        <v>1.85234E-4</v>
      </c>
      <c r="FT26" s="10">
        <v>2.26501E-3</v>
      </c>
      <c r="FU26" s="10">
        <v>0</v>
      </c>
      <c r="FV26" s="10">
        <v>3.5299399999999997E-4</v>
      </c>
      <c r="FW26" s="10">
        <v>1.0677499999999999E-3</v>
      </c>
      <c r="FX26" s="10">
        <v>0.153778</v>
      </c>
      <c r="FY26" s="10">
        <v>1.76059E-3</v>
      </c>
      <c r="FZ26" s="10">
        <v>1.11812E-3</v>
      </c>
      <c r="GA26" s="10">
        <v>6.9081500000000001E-3</v>
      </c>
      <c r="GB26" s="10">
        <v>1.20404E-2</v>
      </c>
      <c r="GC26" s="10">
        <v>9.1749599999999994E-3</v>
      </c>
      <c r="GD26" s="10">
        <v>2.0021600000000001E-2</v>
      </c>
      <c r="GE26" s="10">
        <v>1.5618699999999999E-2</v>
      </c>
      <c r="GF26" s="10">
        <v>6.6967600000000002E-4</v>
      </c>
      <c r="GG26" s="10">
        <v>3.18453E-2</v>
      </c>
      <c r="GH26" s="10">
        <v>8.3273099999999992E-3</v>
      </c>
      <c r="GI26" s="10">
        <v>3.7796800000000001E-4</v>
      </c>
      <c r="GJ26" s="10">
        <v>8.5938200000000003E-3</v>
      </c>
      <c r="GK26" s="10">
        <v>0.99260700000000002</v>
      </c>
      <c r="GL26" s="10">
        <v>1.0033099999999999</v>
      </c>
      <c r="GM26" s="10">
        <v>1.00718</v>
      </c>
      <c r="GN26" s="10">
        <v>1.0067900000000001</v>
      </c>
      <c r="GO26" s="10">
        <v>1.0068299999999999</v>
      </c>
      <c r="GP26" s="10">
        <v>1.0085999999999999</v>
      </c>
      <c r="GQ26" s="10">
        <v>1.0093399999999999</v>
      </c>
      <c r="GR26" s="10">
        <v>1.0010300000000001</v>
      </c>
      <c r="GS26" s="10">
        <v>1.00752</v>
      </c>
      <c r="GT26" s="10">
        <v>0.99878100000000003</v>
      </c>
      <c r="GU26" s="10">
        <v>1.00396</v>
      </c>
      <c r="GV26" s="10">
        <v>0.86512599999999995</v>
      </c>
      <c r="GW26" s="10">
        <v>0.91245100000000001</v>
      </c>
      <c r="GX26" s="10">
        <v>1.0829200000000001</v>
      </c>
      <c r="GY26" s="10">
        <v>1.1549</v>
      </c>
      <c r="GZ26" s="10">
        <v>1.1229499999999999</v>
      </c>
      <c r="HA26" s="10">
        <v>1.1594100000000001</v>
      </c>
      <c r="HB26" s="10">
        <v>1.06318</v>
      </c>
      <c r="HC26" s="10">
        <v>1.05166</v>
      </c>
      <c r="HD26" s="10">
        <v>1.14018</v>
      </c>
      <c r="HE26" s="10">
        <v>1.03515</v>
      </c>
      <c r="HF26" s="10">
        <v>0.92060699999999995</v>
      </c>
      <c r="HG26" s="10">
        <v>1.29182</v>
      </c>
      <c r="HH26" s="10">
        <v>0.78561999999999999</v>
      </c>
    </row>
    <row r="27" spans="1:216" x14ac:dyDescent="0.2">
      <c r="A27">
        <v>51</v>
      </c>
      <c r="B27" t="s">
        <v>92</v>
      </c>
      <c r="C27" s="2">
        <v>51.146099999999997</v>
      </c>
      <c r="D27" s="2">
        <v>2.0525899999999999</v>
      </c>
      <c r="E27" s="2">
        <v>0.18501699999999999</v>
      </c>
      <c r="F27" s="2">
        <v>9.5868499999999992E-3</v>
      </c>
      <c r="G27" s="2">
        <v>1.6665099999999999E-6</v>
      </c>
      <c r="H27" s="2">
        <v>10.4901</v>
      </c>
      <c r="I27" s="2">
        <v>0.347219</v>
      </c>
      <c r="J27" s="2">
        <v>11.519299999999999</v>
      </c>
      <c r="K27" s="2">
        <v>8.9379200000000006E-2</v>
      </c>
      <c r="L27" s="2">
        <v>23.222799999999999</v>
      </c>
      <c r="M27" s="2">
        <v>0.201041</v>
      </c>
      <c r="N27" s="2">
        <v>1.9846800000000001E-2</v>
      </c>
      <c r="O27" s="2">
        <v>99.282899999999998</v>
      </c>
      <c r="P27" s="1"/>
      <c r="Q27" s="3">
        <v>1.9470400000000001</v>
      </c>
      <c r="R27" s="3">
        <v>9.2091699999999999E-2</v>
      </c>
      <c r="S27" s="3">
        <v>5.2987700000000004E-3</v>
      </c>
      <c r="T27" s="3">
        <v>2.8854500000000002E-4</v>
      </c>
      <c r="U27" s="3">
        <v>5.08644E-8</v>
      </c>
      <c r="V27" s="3">
        <v>0.33397199999999999</v>
      </c>
      <c r="W27" s="3">
        <v>1.1195699999999999E-2</v>
      </c>
      <c r="X27" s="3">
        <v>0.65372600000000003</v>
      </c>
      <c r="Y27" s="3">
        <v>2.73704E-3</v>
      </c>
      <c r="Z27" s="3">
        <v>0.947218</v>
      </c>
      <c r="AA27" s="3">
        <v>1.48386E-2</v>
      </c>
      <c r="AB27" s="3">
        <v>9.6385399999999999E-4</v>
      </c>
      <c r="AC27" s="3">
        <v>4.0093699999999997</v>
      </c>
      <c r="AD27" s="1"/>
      <c r="AE27" s="2">
        <f t="shared" ref="AE27:AE39" si="12">IF((Q27+R27)&gt;=2,2,(Q27+R27))</f>
        <v>2</v>
      </c>
      <c r="AF27" s="16">
        <f t="shared" si="1"/>
        <v>2.0391317</v>
      </c>
      <c r="AG27" s="2">
        <f>IF(AH27&gt;=1,1,AH27)</f>
        <v>1</v>
      </c>
      <c r="AH27" s="16">
        <f t="shared" ref="AH27:AH39" si="13">IF(AF27&gt;=2,(AF27-2)+S27+T27+U27+X27+V27,S27+T27+U27+X27+V27)</f>
        <v>1.0324170658644001</v>
      </c>
      <c r="AI27" s="2">
        <f t="shared" si="4"/>
        <v>1.0066332198644001</v>
      </c>
      <c r="AJ27" s="2"/>
      <c r="AK27" s="21">
        <f t="shared" si="5"/>
        <v>2.8044306212695602E-2</v>
      </c>
      <c r="AL27" s="21">
        <f t="shared" si="6"/>
        <v>0.30514719270109886</v>
      </c>
      <c r="AM27" s="2">
        <f t="shared" si="7"/>
        <v>2</v>
      </c>
      <c r="AN27" s="16">
        <f t="shared" si="8"/>
        <v>2.0343661971830986</v>
      </c>
      <c r="AO27" s="2">
        <f t="shared" si="9"/>
        <v>1</v>
      </c>
      <c r="AP27" s="16">
        <f t="shared" si="10"/>
        <v>1.0253302298010911</v>
      </c>
      <c r="AQ27" s="2">
        <f t="shared" si="11"/>
        <v>0.99726961578941364</v>
      </c>
      <c r="AT27" s="4">
        <v>3.2133700000000001E-3</v>
      </c>
      <c r="AU27" s="4">
        <v>1.05161E-2</v>
      </c>
      <c r="AV27" s="4">
        <v>8.3854600000000001E-2</v>
      </c>
      <c r="AW27" s="4">
        <v>1.5545599999999999</v>
      </c>
      <c r="AX27" s="4">
        <v>0</v>
      </c>
      <c r="AY27" s="4">
        <v>6.8953499999999997E-3</v>
      </c>
      <c r="AZ27" s="4">
        <v>5.8470300000000003E-2</v>
      </c>
      <c r="BA27" s="4">
        <v>4.7707100000000001E-3</v>
      </c>
      <c r="BB27" s="4">
        <v>0.13461899999999999</v>
      </c>
      <c r="BC27" s="4">
        <v>3.8094499999999998E-3</v>
      </c>
      <c r="BD27" s="4">
        <v>5.7965099999999999E-2</v>
      </c>
      <c r="BE27" s="4">
        <v>0.28432000000000002</v>
      </c>
      <c r="BF27" s="4"/>
      <c r="BG27" s="5">
        <v>469.71100000000001</v>
      </c>
      <c r="BH27" s="5">
        <v>181.452</v>
      </c>
      <c r="BI27" s="5">
        <v>217.19800000000001</v>
      </c>
      <c r="BJ27" s="5">
        <v>91.651499999999999</v>
      </c>
      <c r="BK27" s="5">
        <v>79.843599999999995</v>
      </c>
      <c r="BL27" s="5">
        <v>232.89400000000001</v>
      </c>
      <c r="BM27" s="5">
        <v>114.401</v>
      </c>
      <c r="BN27" s="5">
        <v>145.80799999999999</v>
      </c>
      <c r="BO27" s="5">
        <v>166.13200000000001</v>
      </c>
      <c r="BP27" s="5">
        <v>240.458</v>
      </c>
      <c r="BQ27" s="5">
        <v>85.183599999999998</v>
      </c>
      <c r="BR27" s="5">
        <v>129.71100000000001</v>
      </c>
      <c r="BS27" s="4"/>
      <c r="BT27" s="4">
        <v>4.91206E-2</v>
      </c>
      <c r="BU27" s="4">
        <v>2.18894E-2</v>
      </c>
      <c r="BV27" s="4">
        <v>4.0591299999999997E-2</v>
      </c>
      <c r="BW27" s="4">
        <v>4.3932499999999999E-2</v>
      </c>
      <c r="BX27" s="4">
        <v>4.7779599999999998E-2</v>
      </c>
      <c r="BY27" s="4">
        <v>4.4508699999999998E-2</v>
      </c>
      <c r="BZ27" s="4">
        <v>4.2257500000000003E-2</v>
      </c>
      <c r="CA27" s="4">
        <v>2.25087E-2</v>
      </c>
      <c r="CB27" s="4">
        <v>3.4135100000000002E-2</v>
      </c>
      <c r="CC27" s="4">
        <v>3.1944800000000002E-2</v>
      </c>
      <c r="CD27" s="4">
        <v>2.4120300000000001E-2</v>
      </c>
      <c r="CE27" s="4">
        <v>1.6089699999999998E-2</v>
      </c>
      <c r="CG27" s="1">
        <v>489080</v>
      </c>
      <c r="CH27" s="1">
        <v>17015</v>
      </c>
      <c r="CI27" s="1">
        <v>990</v>
      </c>
      <c r="CJ27" s="1">
        <v>20</v>
      </c>
      <c r="CK27" s="1">
        <v>0</v>
      </c>
      <c r="CL27" s="1">
        <v>54890</v>
      </c>
      <c r="CM27" s="1">
        <v>940</v>
      </c>
      <c r="CN27" s="1">
        <v>74620</v>
      </c>
      <c r="CO27" s="1">
        <v>435</v>
      </c>
      <c r="CP27" s="1">
        <v>174805</v>
      </c>
      <c r="CQ27" s="1">
        <v>710</v>
      </c>
      <c r="CR27" s="1">
        <v>160</v>
      </c>
      <c r="CS27" s="1">
        <v>2451.4299999999998</v>
      </c>
      <c r="CT27" s="1">
        <v>1097.5</v>
      </c>
      <c r="CU27" s="1">
        <v>1572.5</v>
      </c>
      <c r="CV27" s="1">
        <v>280</v>
      </c>
      <c r="CW27" s="1">
        <v>212.5</v>
      </c>
      <c r="CX27" s="1">
        <v>1205.32</v>
      </c>
      <c r="CY27" s="1">
        <v>436.25</v>
      </c>
      <c r="CZ27" s="1">
        <v>708.66700000000003</v>
      </c>
      <c r="DA27" s="1">
        <v>1840</v>
      </c>
      <c r="DB27" s="1">
        <v>1284.8900000000001</v>
      </c>
      <c r="DC27" s="1">
        <v>322.5</v>
      </c>
      <c r="DD27" s="1">
        <v>747.77800000000002</v>
      </c>
      <c r="DE27" s="1">
        <v>1.05013</v>
      </c>
      <c r="DF27" s="1">
        <v>5.0103099999999998E-2</v>
      </c>
      <c r="DG27" s="1">
        <v>1.67096E-3</v>
      </c>
      <c r="DH27" s="1">
        <v>8.6625099999999998E-5</v>
      </c>
      <c r="DI27" s="1">
        <v>0</v>
      </c>
      <c r="DJ27" s="1">
        <v>0.13678699999999999</v>
      </c>
      <c r="DK27" s="1">
        <v>7.23049E-3</v>
      </c>
      <c r="DL27" s="1">
        <v>0.21613599999999999</v>
      </c>
      <c r="DM27" s="1">
        <v>1.14985E-3</v>
      </c>
      <c r="DN27" s="1">
        <v>0.91939800000000005</v>
      </c>
      <c r="DO27" s="1">
        <v>1.42857E-2</v>
      </c>
      <c r="DP27" s="1">
        <v>1.38988E-3</v>
      </c>
      <c r="DQ27" s="1">
        <v>24.898599999999998</v>
      </c>
      <c r="DR27" s="1">
        <v>0.96248</v>
      </c>
      <c r="DS27" s="1">
        <v>9.9522399999999997E-2</v>
      </c>
      <c r="DT27" s="1">
        <v>5.9268899999999998E-3</v>
      </c>
      <c r="DU27" s="1">
        <v>9.9999999999999995E-7</v>
      </c>
      <c r="DV27" s="1">
        <v>7.4886900000000001</v>
      </c>
      <c r="DW27" s="1">
        <v>0.25285000000000002</v>
      </c>
      <c r="DX27" s="1">
        <v>6.4127700000000001</v>
      </c>
      <c r="DY27" s="1">
        <v>6.4437599999999998E-2</v>
      </c>
      <c r="DZ27" s="1">
        <v>16.889299999999999</v>
      </c>
      <c r="EA27" s="1">
        <v>0.124528</v>
      </c>
      <c r="EB27" s="1">
        <v>1.7220699999999999E-2</v>
      </c>
      <c r="EC27" s="1">
        <v>0.98544900000000002</v>
      </c>
      <c r="ED27" s="1">
        <v>0.98800900000000003</v>
      </c>
      <c r="EE27" s="1">
        <v>1.0675399999999999</v>
      </c>
      <c r="EF27" s="1">
        <v>1.0984799999999999</v>
      </c>
      <c r="EG27" s="1">
        <v>1.1062799999999999</v>
      </c>
      <c r="EH27" s="1">
        <v>1.07992</v>
      </c>
      <c r="EI27" s="1">
        <v>1.05433</v>
      </c>
      <c r="EJ27" s="1">
        <v>0.986348</v>
      </c>
      <c r="EK27" s="1">
        <v>1.0806800000000001</v>
      </c>
      <c r="EL27" s="1">
        <v>0.98560599999999998</v>
      </c>
      <c r="EM27" s="1">
        <v>0.97694400000000003</v>
      </c>
      <c r="EN27" s="1">
        <v>0.98895100000000002</v>
      </c>
      <c r="EO27" s="1">
        <v>0.71850899999999995</v>
      </c>
      <c r="EP27" s="1">
        <v>0.62042299999999995</v>
      </c>
      <c r="EQ27" s="1">
        <v>0.93264400000000003</v>
      </c>
      <c r="ER27" s="1">
        <v>0.96054399999999995</v>
      </c>
      <c r="ES27" s="1">
        <v>0.94861099999999998</v>
      </c>
      <c r="ET27" s="1">
        <v>0.97661900000000001</v>
      </c>
      <c r="EU27" s="1">
        <v>0.96969099999999997</v>
      </c>
      <c r="EV27" s="1">
        <v>0.53963700000000003</v>
      </c>
      <c r="EW27" s="1">
        <v>0.98050599999999999</v>
      </c>
      <c r="EX27" s="1">
        <v>0.92935400000000001</v>
      </c>
      <c r="EY27" s="1">
        <v>0.39519900000000002</v>
      </c>
      <c r="EZ27" s="1">
        <v>0.90431700000000004</v>
      </c>
      <c r="FA27" s="1">
        <v>0.97509299999999999</v>
      </c>
      <c r="FB27" s="1">
        <v>1.1438999999999999</v>
      </c>
      <c r="FC27" s="1">
        <v>1.0466899999999999</v>
      </c>
      <c r="FD27" s="1">
        <v>1.02271</v>
      </c>
      <c r="FE27" s="1">
        <v>1.03237</v>
      </c>
      <c r="FF27" s="1">
        <v>1.00915</v>
      </c>
      <c r="FG27" s="1">
        <v>1.0103200000000001</v>
      </c>
      <c r="FH27" s="1">
        <v>1.1005199999999999</v>
      </c>
      <c r="FI27" s="1">
        <v>1.00956</v>
      </c>
      <c r="FJ27" s="1">
        <v>1.00057</v>
      </c>
      <c r="FK27" s="1">
        <v>1.22465</v>
      </c>
      <c r="FL27" s="1">
        <v>0.99207400000000001</v>
      </c>
      <c r="FM27" s="1">
        <v>1.6821799999999999E-3</v>
      </c>
      <c r="FN27" s="1">
        <v>9.6238999999999995E-3</v>
      </c>
      <c r="FO27" s="1">
        <v>6.3657200000000001E-3</v>
      </c>
      <c r="FP27" s="1">
        <v>1.6394200000000001E-2</v>
      </c>
      <c r="FQ27" s="1">
        <v>1.04726E-2</v>
      </c>
      <c r="FR27" s="1">
        <v>1.59364E-4</v>
      </c>
      <c r="FS27" s="1">
        <v>2.9220000000000001E-3</v>
      </c>
      <c r="FT27" s="1">
        <v>5.4833900000000003E-3</v>
      </c>
      <c r="FU27" s="1">
        <v>0</v>
      </c>
      <c r="FV27" s="1">
        <v>2.9516199999999999E-3</v>
      </c>
      <c r="FW27" s="1">
        <v>4.0101399999999997E-3</v>
      </c>
      <c r="FX27" s="1">
        <v>2.50184E-2</v>
      </c>
      <c r="FY27" s="1">
        <v>1.2297300000000001E-3</v>
      </c>
      <c r="FZ27" s="1">
        <v>8.3537499999999996E-4</v>
      </c>
      <c r="GA27" s="1">
        <v>1.11561E-2</v>
      </c>
      <c r="GB27" s="1">
        <v>1.90034E-2</v>
      </c>
      <c r="GC27" s="1">
        <v>1.47181E-2</v>
      </c>
      <c r="GD27" s="1">
        <v>2.95511E-2</v>
      </c>
      <c r="GE27" s="1">
        <v>2.4016900000000001E-2</v>
      </c>
      <c r="GF27" s="1">
        <v>5.777E-4</v>
      </c>
      <c r="GG27" s="1">
        <v>4.0617E-2</v>
      </c>
      <c r="GH27" s="1">
        <v>8.0580400000000007E-3</v>
      </c>
      <c r="GI27" s="1">
        <v>3.4152599999999998E-4</v>
      </c>
      <c r="GJ27" s="1">
        <v>6.1942000000000004E-3</v>
      </c>
      <c r="GK27" s="1">
        <v>0.99925799999999998</v>
      </c>
      <c r="GL27" s="1">
        <v>0.998672</v>
      </c>
      <c r="GM27" s="1">
        <v>0.99715799999999999</v>
      </c>
      <c r="GN27" s="1">
        <v>0.98512699999999997</v>
      </c>
      <c r="GO27" s="1">
        <v>0.99188399999999999</v>
      </c>
      <c r="GP27" s="1">
        <v>0.99911399999999995</v>
      </c>
      <c r="GQ27" s="1">
        <v>0.99839599999999995</v>
      </c>
      <c r="GR27" s="1">
        <v>0.99791600000000003</v>
      </c>
      <c r="GS27" s="1">
        <v>0.999027</v>
      </c>
      <c r="GT27" s="1">
        <v>0.99648000000000003</v>
      </c>
      <c r="GU27" s="1">
        <v>1.00105</v>
      </c>
      <c r="GV27" s="1">
        <v>0.97516099999999994</v>
      </c>
      <c r="GW27" s="1">
        <v>0.95811500000000005</v>
      </c>
      <c r="GX27" s="1">
        <v>1.1184799999999999</v>
      </c>
      <c r="GY27" s="1">
        <v>1.0981399999999999</v>
      </c>
      <c r="GZ27" s="1">
        <v>1.08501</v>
      </c>
      <c r="HA27" s="1">
        <v>1.1140300000000001</v>
      </c>
      <c r="HB27" s="1">
        <v>1.05836</v>
      </c>
      <c r="HC27" s="1">
        <v>1.0372699999999999</v>
      </c>
      <c r="HD27" s="1">
        <v>1.0789599999999999</v>
      </c>
      <c r="HE27" s="1">
        <v>1.04843</v>
      </c>
      <c r="HF27" s="1">
        <v>0.97543000000000002</v>
      </c>
      <c r="HG27" s="1">
        <v>1.19123</v>
      </c>
      <c r="HH27" s="1">
        <v>0.95141600000000004</v>
      </c>
    </row>
    <row r="28" spans="1:216" x14ac:dyDescent="0.2">
      <c r="A28">
        <v>52</v>
      </c>
      <c r="B28" t="s">
        <v>93</v>
      </c>
      <c r="C28" s="2">
        <v>53.187100000000001</v>
      </c>
      <c r="D28" s="2">
        <v>1.00943</v>
      </c>
      <c r="E28" s="2">
        <v>8.5626999999999995E-2</v>
      </c>
      <c r="F28" s="2">
        <v>4.8405100000000001E-3</v>
      </c>
      <c r="G28" s="2">
        <v>9.0478899999999994E-3</v>
      </c>
      <c r="H28" s="2">
        <v>7.3672500000000003</v>
      </c>
      <c r="I28" s="2">
        <v>0.52563899999999997</v>
      </c>
      <c r="J28" s="2">
        <v>13.6197</v>
      </c>
      <c r="K28" s="2">
        <v>5.7592299999999999E-2</v>
      </c>
      <c r="L28" s="2">
        <v>24.022300000000001</v>
      </c>
      <c r="M28" s="2">
        <v>8.5552199999999995E-2</v>
      </c>
      <c r="N28" s="2">
        <v>1.18318E-2</v>
      </c>
      <c r="O28" s="2">
        <v>99.985900000000001</v>
      </c>
      <c r="P28" s="1"/>
      <c r="Q28" s="3">
        <v>1.98102</v>
      </c>
      <c r="R28" s="3">
        <v>4.4311299999999998E-2</v>
      </c>
      <c r="S28" s="3">
        <v>2.3993500000000002E-3</v>
      </c>
      <c r="T28" s="3">
        <v>1.4254400000000001E-4</v>
      </c>
      <c r="U28" s="3">
        <v>2.7019300000000001E-4</v>
      </c>
      <c r="V28" s="3">
        <v>0.229486</v>
      </c>
      <c r="W28" s="3">
        <v>1.6582699999999999E-2</v>
      </c>
      <c r="X28" s="3">
        <v>0.75623600000000002</v>
      </c>
      <c r="Y28" s="3">
        <v>1.7255599999999999E-3</v>
      </c>
      <c r="Z28" s="3">
        <v>0.95867100000000005</v>
      </c>
      <c r="AA28" s="3">
        <v>6.1781800000000001E-3</v>
      </c>
      <c r="AB28" s="3">
        <v>5.622E-4</v>
      </c>
      <c r="AC28" s="3">
        <v>3.9975900000000002</v>
      </c>
      <c r="AD28" s="1"/>
      <c r="AE28" s="2">
        <f t="shared" si="12"/>
        <v>2</v>
      </c>
      <c r="AF28" s="16">
        <f t="shared" si="1"/>
        <v>2.0253312999999999</v>
      </c>
      <c r="AG28" s="2">
        <f t="shared" ref="AG28:AG51" si="14">IF(AH28&gt;=1,1,AH28)</f>
        <v>1</v>
      </c>
      <c r="AH28" s="16">
        <f t="shared" si="13"/>
        <v>1.0138653870000001</v>
      </c>
      <c r="AI28" s="2">
        <f t="shared" si="4"/>
        <v>0.99585946700000005</v>
      </c>
      <c r="AJ28" s="2"/>
      <c r="AK28" s="21">
        <f t="shared" si="5"/>
        <v>0</v>
      </c>
      <c r="AL28" s="21">
        <f t="shared" si="6"/>
        <v>0.229486</v>
      </c>
      <c r="AM28" s="2">
        <f t="shared" si="7"/>
        <v>2</v>
      </c>
      <c r="AN28" s="16">
        <f t="shared" si="8"/>
        <v>2.0253312999999999</v>
      </c>
      <c r="AO28" s="2">
        <f t="shared" si="9"/>
        <v>1</v>
      </c>
      <c r="AP28" s="16">
        <f t="shared" si="10"/>
        <v>1.0138653870000001</v>
      </c>
      <c r="AQ28" s="2">
        <f t="shared" si="11"/>
        <v>0.99585946700000005</v>
      </c>
      <c r="AT28" s="4">
        <v>3.1460699999999999E-3</v>
      </c>
      <c r="AU28" s="4">
        <v>1.5739E-2</v>
      </c>
      <c r="AV28" s="4">
        <v>0.17177100000000001</v>
      </c>
      <c r="AW28" s="4">
        <v>2.9720900000000001</v>
      </c>
      <c r="AX28" s="4">
        <v>1.7105300000000001</v>
      </c>
      <c r="AY28" s="4">
        <v>8.3300900000000001E-3</v>
      </c>
      <c r="AZ28" s="4">
        <v>4.2955399999999998E-2</v>
      </c>
      <c r="BA28" s="4">
        <v>4.3358099999999998E-3</v>
      </c>
      <c r="BB28" s="4">
        <v>0.20597499999999999</v>
      </c>
      <c r="BC28" s="4">
        <v>3.75064E-3</v>
      </c>
      <c r="BD28" s="4">
        <v>0.114902</v>
      </c>
      <c r="BE28" s="4">
        <v>0.48037800000000003</v>
      </c>
      <c r="BF28" s="4"/>
      <c r="BG28" s="5">
        <v>493.08100000000002</v>
      </c>
      <c r="BH28" s="5">
        <v>175.357</v>
      </c>
      <c r="BI28" s="5">
        <v>219.43100000000001</v>
      </c>
      <c r="BJ28" s="5">
        <v>88.317599999999999</v>
      </c>
      <c r="BK28" s="5">
        <v>75.4983</v>
      </c>
      <c r="BL28" s="5">
        <v>237.43100000000001</v>
      </c>
      <c r="BM28" s="5">
        <v>109.65900000000001</v>
      </c>
      <c r="BN28" s="5">
        <v>140.88999999999999</v>
      </c>
      <c r="BO28" s="5">
        <v>166.84</v>
      </c>
      <c r="BP28" s="5">
        <v>223.21600000000001</v>
      </c>
      <c r="BQ28" s="5">
        <v>89.057599999999994</v>
      </c>
      <c r="BR28" s="5">
        <v>132.947</v>
      </c>
      <c r="BS28" s="4"/>
      <c r="BT28" s="4">
        <v>5.1371300000000002E-2</v>
      </c>
      <c r="BU28" s="4">
        <v>2.1135600000000001E-2</v>
      </c>
      <c r="BV28" s="4">
        <v>4.1294999999999998E-2</v>
      </c>
      <c r="BW28" s="4">
        <v>4.2750299999999998E-2</v>
      </c>
      <c r="BX28" s="4">
        <v>4.5539999999999997E-2</v>
      </c>
      <c r="BY28" s="4">
        <v>4.5576100000000001E-2</v>
      </c>
      <c r="BZ28" s="4">
        <v>4.0735599999999997E-2</v>
      </c>
      <c r="CA28" s="4">
        <v>2.13303E-2</v>
      </c>
      <c r="CB28" s="4">
        <v>3.4316899999999997E-2</v>
      </c>
      <c r="CC28" s="4">
        <v>2.9805499999999999E-2</v>
      </c>
      <c r="CD28" s="4">
        <v>2.4577700000000001E-2</v>
      </c>
      <c r="CE28" s="4">
        <v>1.65579E-2</v>
      </c>
      <c r="CG28" s="1">
        <v>510510</v>
      </c>
      <c r="CH28" s="1">
        <v>8375</v>
      </c>
      <c r="CI28" s="1">
        <v>455</v>
      </c>
      <c r="CJ28" s="1">
        <v>10</v>
      </c>
      <c r="CK28" s="1">
        <v>15</v>
      </c>
      <c r="CL28" s="1">
        <v>38380</v>
      </c>
      <c r="CM28" s="1">
        <v>1415</v>
      </c>
      <c r="CN28" s="1">
        <v>89960</v>
      </c>
      <c r="CO28" s="1">
        <v>280</v>
      </c>
      <c r="CP28" s="1">
        <v>179905</v>
      </c>
      <c r="CQ28" s="1">
        <v>310</v>
      </c>
      <c r="CR28" s="1">
        <v>95</v>
      </c>
      <c r="CS28" s="1">
        <v>2701.43</v>
      </c>
      <c r="CT28" s="1">
        <v>1025</v>
      </c>
      <c r="CU28" s="1">
        <v>1605</v>
      </c>
      <c r="CV28" s="1">
        <v>260</v>
      </c>
      <c r="CW28" s="1">
        <v>190</v>
      </c>
      <c r="CX28" s="1">
        <v>1252.74</v>
      </c>
      <c r="CY28" s="1">
        <v>400.83300000000003</v>
      </c>
      <c r="CZ28" s="1">
        <v>661.66700000000003</v>
      </c>
      <c r="DA28" s="1">
        <v>1855.71</v>
      </c>
      <c r="DB28" s="1">
        <v>1107.23</v>
      </c>
      <c r="DC28" s="1">
        <v>352.5</v>
      </c>
      <c r="DD28" s="1">
        <v>785.55600000000004</v>
      </c>
      <c r="DE28" s="1">
        <v>1.09615</v>
      </c>
      <c r="DF28" s="1">
        <v>2.46614E-2</v>
      </c>
      <c r="DG28" s="1">
        <v>7.6796600000000003E-4</v>
      </c>
      <c r="DH28" s="1">
        <v>4.3312500000000002E-5</v>
      </c>
      <c r="DI28" s="1">
        <v>7.9232899999999998E-5</v>
      </c>
      <c r="DJ28" s="1">
        <v>9.5643900000000004E-2</v>
      </c>
      <c r="DK28" s="1">
        <v>1.08842E-2</v>
      </c>
      <c r="DL28" s="1">
        <v>0.260569</v>
      </c>
      <c r="DM28" s="1">
        <v>7.4013400000000004E-4</v>
      </c>
      <c r="DN28" s="1">
        <v>0.94622099999999998</v>
      </c>
      <c r="DO28" s="1">
        <v>6.2374099999999997E-3</v>
      </c>
      <c r="DP28" s="1">
        <v>8.2524400000000004E-4</v>
      </c>
      <c r="DQ28" s="1">
        <v>25.989599999999999</v>
      </c>
      <c r="DR28" s="1">
        <v>0.47374500000000003</v>
      </c>
      <c r="DS28" s="1">
        <v>4.5740099999999999E-2</v>
      </c>
      <c r="DT28" s="1">
        <v>2.9634399999999999E-3</v>
      </c>
      <c r="DU28" s="1">
        <v>5.3862500000000004E-3</v>
      </c>
      <c r="DV28" s="1">
        <v>5.2362200000000003</v>
      </c>
      <c r="DW28" s="1">
        <v>0.38062000000000001</v>
      </c>
      <c r="DX28" s="1">
        <v>7.7310699999999999</v>
      </c>
      <c r="DY28" s="1">
        <v>4.1477100000000003E-2</v>
      </c>
      <c r="DZ28" s="1">
        <v>17.382100000000001</v>
      </c>
      <c r="EA28" s="1">
        <v>5.4371500000000003E-2</v>
      </c>
      <c r="EB28" s="1">
        <v>1.0224799999999999E-2</v>
      </c>
      <c r="EC28" s="1">
        <v>0.98943300000000001</v>
      </c>
      <c r="ED28" s="1">
        <v>0.99198600000000003</v>
      </c>
      <c r="EE28" s="1">
        <v>1.0721400000000001</v>
      </c>
      <c r="EF28" s="1">
        <v>1.1033299999999999</v>
      </c>
      <c r="EG28" s="1">
        <v>1.11111</v>
      </c>
      <c r="EH28" s="1">
        <v>1.0848199999999999</v>
      </c>
      <c r="EI28" s="1">
        <v>1.05905</v>
      </c>
      <c r="EJ28" s="1">
        <v>0.99030600000000002</v>
      </c>
      <c r="EK28" s="1">
        <v>1.0857399999999999</v>
      </c>
      <c r="EL28" s="1">
        <v>0.98976699999999995</v>
      </c>
      <c r="EM28" s="1">
        <v>0.98085599999999995</v>
      </c>
      <c r="EN28" s="1">
        <v>0.99308799999999997</v>
      </c>
      <c r="EO28" s="1">
        <v>0.72410799999999997</v>
      </c>
      <c r="EP28" s="1">
        <v>0.62318799999999996</v>
      </c>
      <c r="EQ28" s="1">
        <v>0.93201100000000003</v>
      </c>
      <c r="ER28" s="1">
        <v>0.96024200000000004</v>
      </c>
      <c r="ES28" s="1">
        <v>0.94812600000000002</v>
      </c>
      <c r="ET28" s="1">
        <v>0.97643999999999997</v>
      </c>
      <c r="EU28" s="1">
        <v>0.96945400000000004</v>
      </c>
      <c r="EV28" s="1">
        <v>0.55236099999999999</v>
      </c>
      <c r="EW28" s="1">
        <v>0.98194300000000001</v>
      </c>
      <c r="EX28" s="1">
        <v>0.92946200000000001</v>
      </c>
      <c r="EY28" s="1">
        <v>0.40695900000000002</v>
      </c>
      <c r="EZ28" s="1">
        <v>0.90440500000000001</v>
      </c>
      <c r="FA28" s="1">
        <v>0.967553</v>
      </c>
      <c r="FB28" s="1">
        <v>1.1388199999999999</v>
      </c>
      <c r="FC28" s="1">
        <v>1.0474000000000001</v>
      </c>
      <c r="FD28" s="1">
        <v>1.0230300000000001</v>
      </c>
      <c r="FE28" s="1">
        <v>1.0328999999999999</v>
      </c>
      <c r="FF28" s="1">
        <v>1.0093399999999999</v>
      </c>
      <c r="FG28" s="1">
        <v>1.01057</v>
      </c>
      <c r="FH28" s="1">
        <v>1.07517</v>
      </c>
      <c r="FI28" s="1">
        <v>1.0080800000000001</v>
      </c>
      <c r="FJ28" s="1">
        <v>1.0004500000000001</v>
      </c>
      <c r="FK28" s="1">
        <v>1.18926</v>
      </c>
      <c r="FL28" s="1">
        <v>0.99197800000000003</v>
      </c>
      <c r="FM28" s="1">
        <v>1.71634E-3</v>
      </c>
      <c r="FN28" s="1">
        <v>1.00816E-2</v>
      </c>
      <c r="FO28" s="1">
        <v>4.6148099999999996E-3</v>
      </c>
      <c r="FP28" s="1">
        <v>1.13951E-2</v>
      </c>
      <c r="FQ28" s="1">
        <v>7.5887100000000002E-3</v>
      </c>
      <c r="FR28" s="1">
        <v>1.06239E-4</v>
      </c>
      <c r="FS28" s="1">
        <v>2.01234E-3</v>
      </c>
      <c r="FT28" s="1">
        <v>5.6399900000000001E-3</v>
      </c>
      <c r="FU28" s="1">
        <v>0</v>
      </c>
      <c r="FV28" s="1">
        <v>2.1235999999999998E-3</v>
      </c>
      <c r="FW28" s="1">
        <v>4.3688099999999999E-3</v>
      </c>
      <c r="FX28" s="1">
        <v>2.5190899999999999E-2</v>
      </c>
      <c r="FY28" s="1">
        <v>1.22007E-3</v>
      </c>
      <c r="FZ28" s="1">
        <v>8.2443499999999999E-4</v>
      </c>
      <c r="GA28" s="1">
        <v>1.08973E-2</v>
      </c>
      <c r="GB28" s="1">
        <v>1.8782699999999999E-2</v>
      </c>
      <c r="GC28" s="1">
        <v>1.44409E-2</v>
      </c>
      <c r="GD28" s="1">
        <v>2.99181E-2</v>
      </c>
      <c r="GE28" s="1">
        <v>2.3956499999999999E-2</v>
      </c>
      <c r="GF28" s="1">
        <v>5.8279299999999996E-4</v>
      </c>
      <c r="GG28" s="1">
        <v>4.2849999999999999E-2</v>
      </c>
      <c r="GH28" s="1">
        <v>7.8829E-3</v>
      </c>
      <c r="GI28" s="1">
        <v>3.4538400000000001E-4</v>
      </c>
      <c r="GJ28" s="1">
        <v>6.0550700000000001E-3</v>
      </c>
      <c r="GK28" s="1">
        <v>0.99923399999999996</v>
      </c>
      <c r="GL28" s="1">
        <v>0.99823099999999998</v>
      </c>
      <c r="GM28" s="1">
        <v>0.99913099999999999</v>
      </c>
      <c r="GN28" s="1">
        <v>0.99011899999999997</v>
      </c>
      <c r="GO28" s="1">
        <v>0.99495199999999995</v>
      </c>
      <c r="GP28" s="1">
        <v>0.99880999999999998</v>
      </c>
      <c r="GQ28" s="1">
        <v>0.99934000000000001</v>
      </c>
      <c r="GR28" s="1">
        <v>0.99775499999999995</v>
      </c>
      <c r="GS28" s="1">
        <v>0.996888</v>
      </c>
      <c r="GT28" s="1">
        <v>0.99746999999999997</v>
      </c>
      <c r="GU28" s="1">
        <v>1.0006900000000001</v>
      </c>
      <c r="GV28" s="1">
        <v>0.97513000000000005</v>
      </c>
      <c r="GW28" s="1">
        <v>0.95452599999999999</v>
      </c>
      <c r="GX28" s="1">
        <v>1.11751</v>
      </c>
      <c r="GY28" s="1">
        <v>1.10581</v>
      </c>
      <c r="GZ28" s="1">
        <v>1.0956699999999999</v>
      </c>
      <c r="HA28" s="1">
        <v>1.1229199999999999</v>
      </c>
      <c r="HB28" s="1">
        <v>1.06304</v>
      </c>
      <c r="HC28" s="1">
        <v>1.04315</v>
      </c>
      <c r="HD28" s="1">
        <v>1.05816</v>
      </c>
      <c r="HE28" s="1">
        <v>1.0495399999999999</v>
      </c>
      <c r="HF28" s="1">
        <v>0.98040700000000003</v>
      </c>
      <c r="HG28" s="1">
        <v>1.1610199999999999</v>
      </c>
      <c r="HH28" s="1">
        <v>0.95527200000000001</v>
      </c>
    </row>
    <row r="29" spans="1:216" x14ac:dyDescent="0.2">
      <c r="A29">
        <v>53</v>
      </c>
      <c r="B29" t="s">
        <v>94</v>
      </c>
      <c r="C29" s="2">
        <v>51.253700000000002</v>
      </c>
      <c r="D29" s="2">
        <v>1.67055</v>
      </c>
      <c r="E29" s="2">
        <v>0.113373</v>
      </c>
      <c r="F29" s="2">
        <v>1.20327E-2</v>
      </c>
      <c r="G29" s="2">
        <v>1.67179E-6</v>
      </c>
      <c r="H29" s="2">
        <v>8.9480199999999996</v>
      </c>
      <c r="I29" s="2">
        <v>0.51650300000000005</v>
      </c>
      <c r="J29" s="2">
        <v>12.387499999999999</v>
      </c>
      <c r="K29" s="2">
        <v>6.5782199999999999E-2</v>
      </c>
      <c r="L29" s="2">
        <v>22.881399999999999</v>
      </c>
      <c r="M29" s="2">
        <v>0.167854</v>
      </c>
      <c r="N29" s="2">
        <v>4.6005499999999998E-2</v>
      </c>
      <c r="O29" s="2">
        <v>98.062700000000007</v>
      </c>
      <c r="P29" s="1"/>
      <c r="Q29" s="3">
        <v>1.9613100000000001</v>
      </c>
      <c r="R29" s="3">
        <v>7.5341900000000003E-2</v>
      </c>
      <c r="S29" s="3">
        <v>3.26385E-3</v>
      </c>
      <c r="T29" s="3">
        <v>3.6404900000000002E-4</v>
      </c>
      <c r="U29" s="3">
        <v>5.1291599999999999E-8</v>
      </c>
      <c r="V29" s="3">
        <v>0.28636200000000001</v>
      </c>
      <c r="W29" s="3">
        <v>1.67409E-2</v>
      </c>
      <c r="X29" s="3">
        <v>0.70666099999999998</v>
      </c>
      <c r="Y29" s="3">
        <v>2.0249399999999998E-3</v>
      </c>
      <c r="Z29" s="3">
        <v>0.93815800000000005</v>
      </c>
      <c r="AA29" s="3">
        <v>1.24537E-2</v>
      </c>
      <c r="AB29" s="3">
        <v>2.24589E-3</v>
      </c>
      <c r="AC29" s="3">
        <v>4.0049200000000003</v>
      </c>
      <c r="AD29" s="1"/>
      <c r="AE29" s="2">
        <f t="shared" si="12"/>
        <v>2</v>
      </c>
      <c r="AF29" s="16">
        <f t="shared" si="1"/>
        <v>2.0366519000000003</v>
      </c>
      <c r="AG29" s="2">
        <f t="shared" si="14"/>
        <v>1</v>
      </c>
      <c r="AH29" s="16">
        <f t="shared" si="13"/>
        <v>1.0333028502916002</v>
      </c>
      <c r="AI29" s="2">
        <f t="shared" si="4"/>
        <v>1.0029013402916003</v>
      </c>
      <c r="AJ29" s="2"/>
      <c r="AK29" s="21">
        <f t="shared" si="5"/>
        <v>1.4741867502971573E-2</v>
      </c>
      <c r="AL29" s="21">
        <f t="shared" si="6"/>
        <v>0.27126833994187127</v>
      </c>
      <c r="AM29" s="2">
        <f t="shared" si="7"/>
        <v>2</v>
      </c>
      <c r="AN29" s="16">
        <f t="shared" si="8"/>
        <v>2.0341498956283774</v>
      </c>
      <c r="AO29" s="2">
        <f t="shared" si="9"/>
        <v>1</v>
      </c>
      <c r="AP29" s="16">
        <f t="shared" si="10"/>
        <v>1.029576471231985</v>
      </c>
      <c r="AQ29" s="2">
        <f t="shared" si="11"/>
        <v>0.99798382019276322</v>
      </c>
      <c r="AT29" s="4">
        <v>3.2093500000000001E-3</v>
      </c>
      <c r="AU29" s="4">
        <v>1.1761600000000001E-2</v>
      </c>
      <c r="AV29" s="4">
        <v>0.12962299999999999</v>
      </c>
      <c r="AW29" s="4">
        <v>1.25963</v>
      </c>
      <c r="AX29" s="4">
        <v>0</v>
      </c>
      <c r="AY29" s="4">
        <v>7.4994199999999997E-3</v>
      </c>
      <c r="AZ29" s="4">
        <v>4.4100399999999998E-2</v>
      </c>
      <c r="BA29" s="4">
        <v>4.5764100000000004E-3</v>
      </c>
      <c r="BB29" s="4">
        <v>0.18090500000000001</v>
      </c>
      <c r="BC29" s="4">
        <v>3.8435000000000001E-3</v>
      </c>
      <c r="BD29" s="4">
        <v>6.56167E-2</v>
      </c>
      <c r="BE29" s="4">
        <v>0.129029</v>
      </c>
      <c r="BF29" s="4"/>
      <c r="BG29" s="5">
        <v>478.39</v>
      </c>
      <c r="BH29" s="5">
        <v>175.99700000000001</v>
      </c>
      <c r="BI29" s="5">
        <v>215.11600000000001</v>
      </c>
      <c r="BJ29" s="5">
        <v>92.466200000000001</v>
      </c>
      <c r="BK29" s="5">
        <v>81.240399999999994</v>
      </c>
      <c r="BL29" s="5">
        <v>232.42599999999999</v>
      </c>
      <c r="BM29" s="5">
        <v>114.619</v>
      </c>
      <c r="BN29" s="5">
        <v>145.43</v>
      </c>
      <c r="BO29" s="5">
        <v>166.61500000000001</v>
      </c>
      <c r="BP29" s="5">
        <v>242.34200000000001</v>
      </c>
      <c r="BQ29" s="5">
        <v>84.852800000000002</v>
      </c>
      <c r="BR29" s="5">
        <v>127.867</v>
      </c>
      <c r="BS29" s="4"/>
      <c r="BT29" s="4">
        <v>4.9990899999999998E-2</v>
      </c>
      <c r="BU29" s="4">
        <v>2.1236000000000001E-2</v>
      </c>
      <c r="BV29" s="4">
        <v>4.0311399999999997E-2</v>
      </c>
      <c r="BW29" s="4">
        <v>4.45049E-2</v>
      </c>
      <c r="BX29" s="4">
        <v>4.8769600000000003E-2</v>
      </c>
      <c r="BY29" s="4">
        <v>4.4500900000000003E-2</v>
      </c>
      <c r="BZ29" s="4">
        <v>4.2437999999999997E-2</v>
      </c>
      <c r="CA29" s="4">
        <v>2.2250499999999999E-2</v>
      </c>
      <c r="CB29" s="4">
        <v>3.4250999999999997E-2</v>
      </c>
      <c r="CC29" s="4">
        <v>3.2275699999999997E-2</v>
      </c>
      <c r="CD29" s="4">
        <v>2.3738100000000002E-2</v>
      </c>
      <c r="CE29" s="4">
        <v>1.5898900000000001E-2</v>
      </c>
      <c r="CG29" s="1">
        <v>490475</v>
      </c>
      <c r="CH29" s="1">
        <v>13845</v>
      </c>
      <c r="CI29" s="1">
        <v>605</v>
      </c>
      <c r="CJ29" s="1">
        <v>25</v>
      </c>
      <c r="CK29" s="1">
        <v>-55</v>
      </c>
      <c r="CL29" s="1">
        <v>46735</v>
      </c>
      <c r="CM29" s="1">
        <v>1395</v>
      </c>
      <c r="CN29" s="1">
        <v>80965</v>
      </c>
      <c r="CO29" s="1">
        <v>320</v>
      </c>
      <c r="CP29" s="1">
        <v>171805</v>
      </c>
      <c r="CQ29" s="1">
        <v>600</v>
      </c>
      <c r="CR29" s="1">
        <v>370</v>
      </c>
      <c r="CS29" s="1">
        <v>2542.86</v>
      </c>
      <c r="CT29" s="1">
        <v>1032.5</v>
      </c>
      <c r="CU29" s="1">
        <v>1542.5</v>
      </c>
      <c r="CV29" s="1">
        <v>285</v>
      </c>
      <c r="CW29" s="1">
        <v>220</v>
      </c>
      <c r="CX29" s="1">
        <v>1200.48</v>
      </c>
      <c r="CY29" s="1">
        <v>437.91699999999997</v>
      </c>
      <c r="CZ29" s="1">
        <v>705</v>
      </c>
      <c r="DA29" s="1">
        <v>1850.71</v>
      </c>
      <c r="DB29" s="1">
        <v>1305.1099999999999</v>
      </c>
      <c r="DC29" s="1">
        <v>320</v>
      </c>
      <c r="DD29" s="1">
        <v>726.66700000000003</v>
      </c>
      <c r="DE29" s="1">
        <v>1.0531299999999999</v>
      </c>
      <c r="DF29" s="1">
        <v>4.0768600000000002E-2</v>
      </c>
      <c r="DG29" s="1">
        <v>1.02114E-3</v>
      </c>
      <c r="DH29" s="1">
        <v>1.08281E-4</v>
      </c>
      <c r="DI29" s="1">
        <v>-2.9052100000000002E-4</v>
      </c>
      <c r="DJ29" s="1">
        <v>0.116465</v>
      </c>
      <c r="DK29" s="1">
        <v>1.0730399999999999E-2</v>
      </c>
      <c r="DL29" s="1">
        <v>0.234515</v>
      </c>
      <c r="DM29" s="1">
        <v>8.4586700000000004E-4</v>
      </c>
      <c r="DN29" s="1">
        <v>0.90361899999999995</v>
      </c>
      <c r="DO29" s="1">
        <v>1.20724E-2</v>
      </c>
      <c r="DP29" s="1">
        <v>3.2141100000000001E-3</v>
      </c>
      <c r="DQ29" s="1">
        <v>24.9696</v>
      </c>
      <c r="DR29" s="1">
        <v>0.78316399999999997</v>
      </c>
      <c r="DS29" s="1">
        <v>6.0819199999999997E-2</v>
      </c>
      <c r="DT29" s="1">
        <v>7.4086100000000004E-3</v>
      </c>
      <c r="DU29" s="1">
        <v>9.9999999999999995E-7</v>
      </c>
      <c r="DV29" s="1">
        <v>6.3761000000000001</v>
      </c>
      <c r="DW29" s="1">
        <v>0.37524099999999999</v>
      </c>
      <c r="DX29" s="1">
        <v>6.9580500000000001</v>
      </c>
      <c r="DY29" s="1">
        <v>4.7402399999999997E-2</v>
      </c>
      <c r="DZ29" s="1">
        <v>16.599499999999999</v>
      </c>
      <c r="EA29" s="1">
        <v>0.105235</v>
      </c>
      <c r="EB29" s="1">
        <v>3.9822799999999998E-2</v>
      </c>
      <c r="EC29" s="1">
        <v>0.98727500000000001</v>
      </c>
      <c r="ED29" s="1">
        <v>0.98983100000000002</v>
      </c>
      <c r="EE29" s="1">
        <v>1.0696600000000001</v>
      </c>
      <c r="EF29" s="1">
        <v>1.1007100000000001</v>
      </c>
      <c r="EG29" s="1">
        <v>1.1085</v>
      </c>
      <c r="EH29" s="1">
        <v>1.0821799999999999</v>
      </c>
      <c r="EI29" s="1">
        <v>1.0565</v>
      </c>
      <c r="EJ29" s="1">
        <v>0.98816099999999996</v>
      </c>
      <c r="EK29" s="1">
        <v>1.0830200000000001</v>
      </c>
      <c r="EL29" s="1">
        <v>0.98751699999999998</v>
      </c>
      <c r="EM29" s="1">
        <v>0.97873600000000005</v>
      </c>
      <c r="EN29" s="1">
        <v>0.99085000000000001</v>
      </c>
      <c r="EO29" s="1">
        <v>0.72038800000000003</v>
      </c>
      <c r="EP29" s="1">
        <v>0.62132399999999999</v>
      </c>
      <c r="EQ29" s="1">
        <v>0.93266700000000002</v>
      </c>
      <c r="ER29" s="1">
        <v>0.96061799999999997</v>
      </c>
      <c r="ES29" s="1">
        <v>0.94863600000000003</v>
      </c>
      <c r="ET29" s="1">
        <v>0.97666799999999998</v>
      </c>
      <c r="EU29" s="1">
        <v>0.96975199999999995</v>
      </c>
      <c r="EV29" s="1">
        <v>0.54544599999999999</v>
      </c>
      <c r="EW29" s="1">
        <v>0.98118899999999998</v>
      </c>
      <c r="EX29" s="1">
        <v>0.92922700000000003</v>
      </c>
      <c r="EY29" s="1">
        <v>0.40066400000000002</v>
      </c>
      <c r="EZ29" s="1">
        <v>0.90420800000000001</v>
      </c>
      <c r="FA29" s="1">
        <v>0.97255000000000003</v>
      </c>
      <c r="FB29" s="1">
        <v>1.1422399999999999</v>
      </c>
      <c r="FC29" s="1">
        <v>1.04667</v>
      </c>
      <c r="FD29" s="1">
        <v>1.0226299999999999</v>
      </c>
      <c r="FE29" s="1">
        <v>1.03234</v>
      </c>
      <c r="FF29" s="1">
        <v>1.0091000000000001</v>
      </c>
      <c r="FG29" s="1">
        <v>1.0102500000000001</v>
      </c>
      <c r="FH29" s="1">
        <v>1.0888</v>
      </c>
      <c r="FI29" s="1">
        <v>1.0088600000000001</v>
      </c>
      <c r="FJ29" s="1">
        <v>1.00071</v>
      </c>
      <c r="FK29" s="1">
        <v>1.20794</v>
      </c>
      <c r="FL29" s="1">
        <v>0.99219400000000002</v>
      </c>
      <c r="FM29" s="1">
        <v>1.6748399999999999E-3</v>
      </c>
      <c r="FN29" s="1">
        <v>9.8008100000000001E-3</v>
      </c>
      <c r="FO29" s="1">
        <v>5.6756899999999997E-3</v>
      </c>
      <c r="FP29" s="1">
        <v>1.4215800000000001E-2</v>
      </c>
      <c r="FQ29" s="1">
        <v>9.3299400000000001E-3</v>
      </c>
      <c r="FR29" s="1">
        <v>1.21301E-4</v>
      </c>
      <c r="FS29" s="1">
        <v>2.5094700000000002E-3</v>
      </c>
      <c r="FT29" s="1">
        <v>5.5557200000000001E-3</v>
      </c>
      <c r="FU29" s="1">
        <v>0</v>
      </c>
      <c r="FV29" s="1">
        <v>2.5981799999999998E-3</v>
      </c>
      <c r="FW29" s="1">
        <v>4.1859699999999998E-3</v>
      </c>
      <c r="FX29" s="1">
        <v>2.4722299999999999E-2</v>
      </c>
      <c r="FY29" s="1">
        <v>1.2220600000000001E-3</v>
      </c>
      <c r="FZ29" s="1">
        <v>8.2877799999999996E-4</v>
      </c>
      <c r="GA29" s="1">
        <v>1.10799E-2</v>
      </c>
      <c r="GB29" s="1">
        <v>1.8968499999999999E-2</v>
      </c>
      <c r="GC29" s="1">
        <v>1.46442E-2</v>
      </c>
      <c r="GD29" s="1">
        <v>2.9798499999999999E-2</v>
      </c>
      <c r="GE29" s="1">
        <v>2.40608E-2</v>
      </c>
      <c r="GF29" s="1">
        <v>5.7943000000000003E-4</v>
      </c>
      <c r="GG29" s="1">
        <v>4.1632500000000003E-2</v>
      </c>
      <c r="GH29" s="1">
        <v>7.9798000000000004E-3</v>
      </c>
      <c r="GI29" s="1">
        <v>3.4309999999999999E-4</v>
      </c>
      <c r="GJ29" s="1">
        <v>6.1282999999999997E-3</v>
      </c>
      <c r="GK29" s="1">
        <v>0.99927299999999997</v>
      </c>
      <c r="GL29" s="1">
        <v>0.99850399999999995</v>
      </c>
      <c r="GM29" s="1">
        <v>0.99790900000000005</v>
      </c>
      <c r="GN29" s="1">
        <v>0.98723700000000003</v>
      </c>
      <c r="GO29" s="1">
        <v>0.993062</v>
      </c>
      <c r="GP29" s="1">
        <v>0.99891099999999999</v>
      </c>
      <c r="GQ29" s="1">
        <v>0.99875499999999995</v>
      </c>
      <c r="GR29" s="1">
        <v>0.99784200000000001</v>
      </c>
      <c r="GS29" s="1">
        <v>0.99805299999999997</v>
      </c>
      <c r="GT29" s="1">
        <v>0.99690599999999996</v>
      </c>
      <c r="GU29" s="1">
        <v>1.0008699999999999</v>
      </c>
      <c r="GV29" s="1">
        <v>0.97550400000000004</v>
      </c>
      <c r="GW29" s="1">
        <v>0.95740099999999995</v>
      </c>
      <c r="GX29" s="1">
        <v>1.11873</v>
      </c>
      <c r="GY29" s="1">
        <v>1.1011200000000001</v>
      </c>
      <c r="GZ29" s="1">
        <v>1.0894600000000001</v>
      </c>
      <c r="HA29" s="1">
        <v>1.1175600000000001</v>
      </c>
      <c r="HB29" s="1">
        <v>1.0603100000000001</v>
      </c>
      <c r="HC29" s="1">
        <v>1.0397099999999999</v>
      </c>
      <c r="HD29" s="1">
        <v>1.06935</v>
      </c>
      <c r="HE29" s="1">
        <v>1.04894</v>
      </c>
      <c r="HF29" s="1">
        <v>0.97787199999999996</v>
      </c>
      <c r="HG29" s="1">
        <v>1.17693</v>
      </c>
      <c r="HH29" s="1">
        <v>0.95369300000000001</v>
      </c>
    </row>
    <row r="30" spans="1:216" x14ac:dyDescent="0.2">
      <c r="A30">
        <v>54</v>
      </c>
      <c r="B30" t="s">
        <v>95</v>
      </c>
      <c r="C30" s="2">
        <v>50.041699999999999</v>
      </c>
      <c r="D30" s="2">
        <v>2.43574</v>
      </c>
      <c r="E30" s="2">
        <v>0.12851899999999999</v>
      </c>
      <c r="F30" s="2">
        <v>1.6103799999999999E-6</v>
      </c>
      <c r="G30" s="2">
        <v>8.9415999999999992E-3</v>
      </c>
      <c r="H30" s="2">
        <v>11.7057</v>
      </c>
      <c r="I30" s="2">
        <v>0.52683999999999997</v>
      </c>
      <c r="J30" s="2">
        <v>11.0084</v>
      </c>
      <c r="K30" s="2">
        <v>9.7539000000000001E-2</v>
      </c>
      <c r="L30" s="2">
        <v>22.761299999999999</v>
      </c>
      <c r="M30" s="2">
        <v>0.19603200000000001</v>
      </c>
      <c r="N30" s="2">
        <v>3.0958699999999999E-2</v>
      </c>
      <c r="O30" s="2">
        <v>98.941699999999997</v>
      </c>
      <c r="P30" s="1"/>
      <c r="Q30" s="3">
        <v>1.92571</v>
      </c>
      <c r="R30" s="3">
        <v>0.110471</v>
      </c>
      <c r="S30" s="3">
        <v>3.7207299999999998E-3</v>
      </c>
      <c r="T30" s="3">
        <v>4.89963E-8</v>
      </c>
      <c r="U30" s="3">
        <v>2.7587899999999998E-4</v>
      </c>
      <c r="V30" s="3">
        <v>0.37672600000000001</v>
      </c>
      <c r="W30" s="3">
        <v>1.7172099999999999E-2</v>
      </c>
      <c r="X30" s="3">
        <v>0.63152900000000001</v>
      </c>
      <c r="Y30" s="3">
        <v>3.0194000000000002E-3</v>
      </c>
      <c r="Z30" s="3">
        <v>0.93849000000000005</v>
      </c>
      <c r="AA30" s="3">
        <v>1.4626200000000001E-2</v>
      </c>
      <c r="AB30" s="3">
        <v>1.5198500000000001E-3</v>
      </c>
      <c r="AC30" s="3">
        <v>4.0232599999999996</v>
      </c>
      <c r="AD30" s="1"/>
      <c r="AE30" s="2">
        <f t="shared" si="12"/>
        <v>2</v>
      </c>
      <c r="AF30" s="16">
        <f t="shared" si="1"/>
        <v>2.036181</v>
      </c>
      <c r="AG30" s="2">
        <f t="shared" si="14"/>
        <v>1</v>
      </c>
      <c r="AH30" s="16">
        <f t="shared" si="13"/>
        <v>1.0484326579963001</v>
      </c>
      <c r="AI30" s="2">
        <f t="shared" si="4"/>
        <v>1.0202408079963001</v>
      </c>
      <c r="AJ30" s="2"/>
      <c r="AK30" s="21">
        <f t="shared" si="5"/>
        <v>6.9376575215123193E-2</v>
      </c>
      <c r="AL30" s="21">
        <f t="shared" si="6"/>
        <v>0.30517142814533577</v>
      </c>
      <c r="AM30" s="2">
        <f t="shared" si="7"/>
        <v>2</v>
      </c>
      <c r="AN30" s="16">
        <f t="shared" si="8"/>
        <v>2.0244090613084911</v>
      </c>
      <c r="AO30" s="2">
        <f t="shared" si="9"/>
        <v>1</v>
      </c>
      <c r="AP30" s="16">
        <f t="shared" si="10"/>
        <v>1.0308085065308232</v>
      </c>
      <c r="AQ30" s="2">
        <f t="shared" si="11"/>
        <v>0.99699826309639461</v>
      </c>
      <c r="AT30" s="4">
        <v>3.2528700000000002E-3</v>
      </c>
      <c r="AU30" s="4">
        <v>9.5581399999999997E-3</v>
      </c>
      <c r="AV30" s="4">
        <v>0.11631900000000001</v>
      </c>
      <c r="AW30" s="4">
        <v>0</v>
      </c>
      <c r="AX30" s="4">
        <v>1.72133</v>
      </c>
      <c r="AY30" s="4">
        <v>6.5181900000000001E-3</v>
      </c>
      <c r="AZ30" s="4">
        <v>4.2965799999999998E-2</v>
      </c>
      <c r="BA30" s="4">
        <v>4.8991299999999998E-3</v>
      </c>
      <c r="BB30" s="4">
        <v>0.124898</v>
      </c>
      <c r="BC30" s="4">
        <v>3.84199E-3</v>
      </c>
      <c r="BD30" s="4">
        <v>5.9074500000000002E-2</v>
      </c>
      <c r="BE30" s="4">
        <v>0.19142700000000001</v>
      </c>
      <c r="BF30" s="4"/>
      <c r="BG30" s="5">
        <v>462.262</v>
      </c>
      <c r="BH30" s="5">
        <v>177.482</v>
      </c>
      <c r="BI30" s="5">
        <v>218.232</v>
      </c>
      <c r="BJ30" s="5">
        <v>96.046899999999994</v>
      </c>
      <c r="BK30" s="5">
        <v>75.993399999999994</v>
      </c>
      <c r="BL30" s="5">
        <v>244.078</v>
      </c>
      <c r="BM30" s="5">
        <v>111.91500000000001</v>
      </c>
      <c r="BN30" s="5">
        <v>142.30199999999999</v>
      </c>
      <c r="BO30" s="5">
        <v>167.673</v>
      </c>
      <c r="BP30" s="5">
        <v>231.471</v>
      </c>
      <c r="BQ30" s="5">
        <v>83.852500000000006</v>
      </c>
      <c r="BR30" s="5">
        <v>133.417</v>
      </c>
      <c r="BS30" s="4"/>
      <c r="BT30" s="4">
        <v>4.8471100000000003E-2</v>
      </c>
      <c r="BU30" s="4">
        <v>2.1459499999999999E-2</v>
      </c>
      <c r="BV30" s="4">
        <v>4.0647700000000002E-2</v>
      </c>
      <c r="BW30" s="4">
        <v>4.5836300000000003E-2</v>
      </c>
      <c r="BX30" s="4">
        <v>4.5300199999999999E-2</v>
      </c>
      <c r="BY30" s="4">
        <v>4.6547900000000003E-2</v>
      </c>
      <c r="BZ30" s="4">
        <v>4.1231700000000003E-2</v>
      </c>
      <c r="CA30" s="4">
        <v>2.2137E-2</v>
      </c>
      <c r="CB30" s="4">
        <v>3.44309E-2</v>
      </c>
      <c r="CC30" s="4">
        <v>3.06821E-2</v>
      </c>
      <c r="CD30" s="4">
        <v>2.3996699999999999E-2</v>
      </c>
      <c r="CE30" s="4">
        <v>1.6521600000000001E-2</v>
      </c>
      <c r="CG30" s="1">
        <v>477240</v>
      </c>
      <c r="CH30" s="1">
        <v>20145</v>
      </c>
      <c r="CI30" s="1">
        <v>690</v>
      </c>
      <c r="CJ30" s="1">
        <v>0</v>
      </c>
      <c r="CK30" s="1">
        <v>15</v>
      </c>
      <c r="CL30" s="1">
        <v>61380</v>
      </c>
      <c r="CM30" s="1">
        <v>1430</v>
      </c>
      <c r="CN30" s="1">
        <v>70765</v>
      </c>
      <c r="CO30" s="1">
        <v>475</v>
      </c>
      <c r="CP30" s="1">
        <v>171715</v>
      </c>
      <c r="CQ30" s="1">
        <v>685</v>
      </c>
      <c r="CR30" s="1">
        <v>250</v>
      </c>
      <c r="CS30" s="1">
        <v>2374.29</v>
      </c>
      <c r="CT30" s="1">
        <v>1050</v>
      </c>
      <c r="CU30" s="1">
        <v>1587.5</v>
      </c>
      <c r="CV30" s="1">
        <v>307.5</v>
      </c>
      <c r="CW30" s="1">
        <v>192.5</v>
      </c>
      <c r="CX30" s="1">
        <v>1323.87</v>
      </c>
      <c r="CY30" s="1">
        <v>417.5</v>
      </c>
      <c r="CZ30" s="1">
        <v>675</v>
      </c>
      <c r="DA30" s="1">
        <v>1874.29</v>
      </c>
      <c r="DB30" s="1">
        <v>1190.6400000000001</v>
      </c>
      <c r="DC30" s="1">
        <v>312.5</v>
      </c>
      <c r="DD30" s="1">
        <v>791.11099999999999</v>
      </c>
      <c r="DE30" s="1">
        <v>1.02471</v>
      </c>
      <c r="DF30" s="1">
        <v>5.9319799999999999E-2</v>
      </c>
      <c r="DG30" s="1">
        <v>1.16461E-3</v>
      </c>
      <c r="DH30" s="1">
        <v>0</v>
      </c>
      <c r="DI30" s="1">
        <v>7.9232899999999998E-5</v>
      </c>
      <c r="DJ30" s="1">
        <v>0.15296100000000001</v>
      </c>
      <c r="DK30" s="1">
        <v>1.09996E-2</v>
      </c>
      <c r="DL30" s="1">
        <v>0.20497000000000001</v>
      </c>
      <c r="DM30" s="1">
        <v>1.2555800000000001E-3</v>
      </c>
      <c r="DN30" s="1">
        <v>0.903146</v>
      </c>
      <c r="DO30" s="1">
        <v>1.37827E-2</v>
      </c>
      <c r="DP30" s="1">
        <v>2.1716999999999999E-3</v>
      </c>
      <c r="DQ30" s="1">
        <v>24.2959</v>
      </c>
      <c r="DR30" s="1">
        <v>1.1395299999999999</v>
      </c>
      <c r="DS30" s="1">
        <v>6.9364099999999998E-2</v>
      </c>
      <c r="DT30" s="1">
        <v>9.9999999999999995E-7</v>
      </c>
      <c r="DU30" s="1">
        <v>5.3862500000000004E-3</v>
      </c>
      <c r="DV30" s="1">
        <v>8.3741299999999992</v>
      </c>
      <c r="DW30" s="1">
        <v>0.38465500000000002</v>
      </c>
      <c r="DX30" s="1">
        <v>6.0814700000000004</v>
      </c>
      <c r="DY30" s="1">
        <v>7.0362900000000006E-2</v>
      </c>
      <c r="DZ30" s="1">
        <v>16.590800000000002</v>
      </c>
      <c r="EA30" s="1">
        <v>0.120143</v>
      </c>
      <c r="EB30" s="1">
        <v>2.6907299999999999E-2</v>
      </c>
      <c r="EC30" s="1">
        <v>0.98367499999999997</v>
      </c>
      <c r="ED30" s="1">
        <v>0.98623700000000003</v>
      </c>
      <c r="EE30" s="1">
        <v>1.06549</v>
      </c>
      <c r="EF30" s="1">
        <v>1.09632</v>
      </c>
      <c r="EG30" s="1">
        <v>1.1041300000000001</v>
      </c>
      <c r="EH30" s="1">
        <v>1.0777399999999999</v>
      </c>
      <c r="EI30" s="1">
        <v>1.05223</v>
      </c>
      <c r="EJ30" s="1">
        <v>0.98458500000000004</v>
      </c>
      <c r="EK30" s="1">
        <v>1.0784400000000001</v>
      </c>
      <c r="EL30" s="1">
        <v>0.98375400000000002</v>
      </c>
      <c r="EM30" s="1">
        <v>0.97520200000000001</v>
      </c>
      <c r="EN30" s="1">
        <v>0.98711000000000004</v>
      </c>
      <c r="EO30" s="1">
        <v>0.71531299999999998</v>
      </c>
      <c r="EP30" s="1">
        <v>0.61805100000000002</v>
      </c>
      <c r="EQ30" s="1">
        <v>0.933033</v>
      </c>
      <c r="ER30" s="1">
        <v>0.96081499999999997</v>
      </c>
      <c r="ES30" s="1">
        <v>0.94891099999999995</v>
      </c>
      <c r="ET30" s="1">
        <v>0.97678299999999996</v>
      </c>
      <c r="EU30" s="1">
        <v>0.96989499999999995</v>
      </c>
      <c r="EV30" s="1">
        <v>0.53460399999999997</v>
      </c>
      <c r="EW30" s="1">
        <v>0.97987999999999997</v>
      </c>
      <c r="EX30" s="1">
        <v>0.92927599999999999</v>
      </c>
      <c r="EY30" s="1">
        <v>0.39037699999999997</v>
      </c>
      <c r="EZ30" s="1">
        <v>0.90425800000000001</v>
      </c>
      <c r="FA30" s="1">
        <v>0.97945000000000004</v>
      </c>
      <c r="FB30" s="1">
        <v>1.14829</v>
      </c>
      <c r="FC30" s="1">
        <v>1.04626</v>
      </c>
      <c r="FD30" s="1">
        <v>1.0224200000000001</v>
      </c>
      <c r="FE30" s="1">
        <v>1.0320400000000001</v>
      </c>
      <c r="FF30" s="1">
        <v>1.0089900000000001</v>
      </c>
      <c r="FG30" s="1">
        <v>1.0101100000000001</v>
      </c>
      <c r="FH30" s="1">
        <v>1.1108800000000001</v>
      </c>
      <c r="FI30" s="1">
        <v>1.0102</v>
      </c>
      <c r="FJ30" s="1">
        <v>1.0006600000000001</v>
      </c>
      <c r="FK30" s="1">
        <v>1.2397800000000001</v>
      </c>
      <c r="FL30" s="1">
        <v>0.99213799999999996</v>
      </c>
      <c r="FM30" s="1">
        <v>1.65832E-3</v>
      </c>
      <c r="FN30" s="1">
        <v>9.36471E-3</v>
      </c>
      <c r="FO30" s="1">
        <v>7.2716100000000004E-3</v>
      </c>
      <c r="FP30" s="1">
        <v>1.8509299999999999E-2</v>
      </c>
      <c r="FQ30" s="1">
        <v>1.1975899999999999E-2</v>
      </c>
      <c r="FR30" s="1">
        <v>1.7176E-4</v>
      </c>
      <c r="FS30" s="1">
        <v>3.2802700000000001E-3</v>
      </c>
      <c r="FT30" s="1">
        <v>5.3819799999999998E-3</v>
      </c>
      <c r="FU30" s="1">
        <v>0</v>
      </c>
      <c r="FV30" s="1">
        <v>3.3143600000000001E-3</v>
      </c>
      <c r="FW30" s="1">
        <v>3.8901299999999999E-3</v>
      </c>
      <c r="FX30" s="1">
        <v>2.48284E-2</v>
      </c>
      <c r="FY30" s="1">
        <v>1.23131E-3</v>
      </c>
      <c r="FZ30" s="1">
        <v>8.3743100000000003E-4</v>
      </c>
      <c r="GA30" s="1">
        <v>1.12909E-2</v>
      </c>
      <c r="GB30" s="1">
        <v>1.91419E-2</v>
      </c>
      <c r="GC30" s="1">
        <v>1.48638E-2</v>
      </c>
      <c r="GD30" s="1">
        <v>2.9457799999999999E-2</v>
      </c>
      <c r="GE30" s="1">
        <v>2.4077399999999999E-2</v>
      </c>
      <c r="GF30" s="1">
        <v>5.7562800000000001E-4</v>
      </c>
      <c r="GG30" s="1">
        <v>3.9748699999999998E-2</v>
      </c>
      <c r="GH30" s="1">
        <v>8.1405999999999996E-3</v>
      </c>
      <c r="GI30" s="1">
        <v>3.39926E-4</v>
      </c>
      <c r="GJ30" s="1">
        <v>6.2578399999999998E-3</v>
      </c>
      <c r="GK30" s="1">
        <v>0.99927999999999995</v>
      </c>
      <c r="GL30" s="1">
        <v>0.99892599999999998</v>
      </c>
      <c r="GM30" s="1">
        <v>0.996139</v>
      </c>
      <c r="GN30" s="1">
        <v>0.98298700000000006</v>
      </c>
      <c r="GO30" s="1">
        <v>0.99029100000000003</v>
      </c>
      <c r="GP30" s="1">
        <v>0.999193</v>
      </c>
      <c r="GQ30" s="1">
        <v>0.99798900000000001</v>
      </c>
      <c r="GR30" s="1">
        <v>0.99801799999999996</v>
      </c>
      <c r="GS30" s="1">
        <v>0.99986200000000003</v>
      </c>
      <c r="GT30" s="1">
        <v>0.99604099999999995</v>
      </c>
      <c r="GU30" s="1">
        <v>1.0011699999999999</v>
      </c>
      <c r="GV30" s="1">
        <v>0.97528099999999995</v>
      </c>
      <c r="GW30" s="1">
        <v>0.96068399999999998</v>
      </c>
      <c r="GX30" s="1">
        <v>1.1210500000000001</v>
      </c>
      <c r="GY30" s="1">
        <v>1.09446</v>
      </c>
      <c r="GZ30" s="1">
        <v>1.08023</v>
      </c>
      <c r="HA30" s="1">
        <v>1.1097300000000001</v>
      </c>
      <c r="HB30" s="1">
        <v>1.0561400000000001</v>
      </c>
      <c r="HC30" s="1">
        <v>1.0345599999999999</v>
      </c>
      <c r="HD30" s="1">
        <v>1.08728</v>
      </c>
      <c r="HE30" s="1">
        <v>1.0478000000000001</v>
      </c>
      <c r="HF30" s="1">
        <v>0.97324999999999995</v>
      </c>
      <c r="HG30" s="1">
        <v>1.20394</v>
      </c>
      <c r="HH30" s="1">
        <v>0.94982299999999997</v>
      </c>
    </row>
    <row r="31" spans="1:216" x14ac:dyDescent="0.2">
      <c r="A31">
        <v>55</v>
      </c>
      <c r="B31" t="s">
        <v>96</v>
      </c>
      <c r="C31" s="2">
        <v>50.942900000000002</v>
      </c>
      <c r="D31" s="2">
        <v>2.75813</v>
      </c>
      <c r="E31" s="2">
        <v>0.17715600000000001</v>
      </c>
      <c r="F31" s="2">
        <v>1.6126400000000001E-6</v>
      </c>
      <c r="G31" s="2">
        <v>1.19379E-2</v>
      </c>
      <c r="H31" s="2">
        <v>11.498200000000001</v>
      </c>
      <c r="I31" s="2">
        <v>0.39822800000000003</v>
      </c>
      <c r="J31" s="2">
        <v>10.5428</v>
      </c>
      <c r="K31" s="2">
        <v>7.7017000000000002E-2</v>
      </c>
      <c r="L31" s="2">
        <v>23.273900000000001</v>
      </c>
      <c r="M31" s="2">
        <v>0.19845699999999999</v>
      </c>
      <c r="N31" s="2">
        <v>2.16749E-2</v>
      </c>
      <c r="O31" s="2">
        <v>99.900400000000005</v>
      </c>
      <c r="P31" s="1"/>
      <c r="Q31" s="3">
        <v>1.9355500000000001</v>
      </c>
      <c r="R31" s="3">
        <v>0.123506</v>
      </c>
      <c r="S31" s="3">
        <v>5.0637800000000004E-3</v>
      </c>
      <c r="T31" s="3">
        <v>4.8442999999999999E-8</v>
      </c>
      <c r="U31" s="3">
        <v>3.6365699999999998E-4</v>
      </c>
      <c r="V31" s="3">
        <v>0.36535800000000002</v>
      </c>
      <c r="W31" s="3">
        <v>1.28156E-2</v>
      </c>
      <c r="X31" s="3">
        <v>0.59715200000000002</v>
      </c>
      <c r="Y31" s="3">
        <v>2.3538999999999999E-3</v>
      </c>
      <c r="Z31" s="3">
        <v>0.94746200000000003</v>
      </c>
      <c r="AA31" s="3">
        <v>1.4619500000000001E-2</v>
      </c>
      <c r="AB31" s="3">
        <v>1.0505899999999999E-3</v>
      </c>
      <c r="AC31" s="3">
        <v>4.0052899999999996</v>
      </c>
      <c r="AD31" s="1"/>
      <c r="AE31" s="2">
        <f t="shared" si="12"/>
        <v>2</v>
      </c>
      <c r="AF31" s="16">
        <f t="shared" si="1"/>
        <v>2.059056</v>
      </c>
      <c r="AG31" s="2">
        <f t="shared" si="14"/>
        <v>1</v>
      </c>
      <c r="AH31" s="16">
        <f t="shared" si="13"/>
        <v>1.0269934854430001</v>
      </c>
      <c r="AI31" s="2">
        <f t="shared" si="4"/>
        <v>1.002941175443</v>
      </c>
      <c r="AJ31" s="2"/>
      <c r="AK31" s="21">
        <f t="shared" si="5"/>
        <v>1.5849039645068341E-2</v>
      </c>
      <c r="AL31" s="21">
        <f t="shared" si="6"/>
        <v>0.34902641256937811</v>
      </c>
      <c r="AM31" s="2">
        <f t="shared" si="7"/>
        <v>2</v>
      </c>
      <c r="AN31" s="16">
        <f t="shared" si="8"/>
        <v>2.056336494985382</v>
      </c>
      <c r="AO31" s="2">
        <f t="shared" si="9"/>
        <v>1</v>
      </c>
      <c r="AP31" s="16">
        <f t="shared" si="10"/>
        <v>1.0229955737966541</v>
      </c>
      <c r="AQ31" s="2">
        <f t="shared" si="11"/>
        <v>0.99765427766079384</v>
      </c>
      <c r="AT31" s="4">
        <v>3.2216300000000001E-3</v>
      </c>
      <c r="AU31" s="4">
        <v>8.9061000000000001E-3</v>
      </c>
      <c r="AV31" s="4">
        <v>8.8174299999999997E-2</v>
      </c>
      <c r="AW31" s="4">
        <v>0</v>
      </c>
      <c r="AX31" s="4">
        <v>1.36931</v>
      </c>
      <c r="AY31" s="4">
        <v>6.5849400000000001E-3</v>
      </c>
      <c r="AZ31" s="4">
        <v>5.2954800000000003E-2</v>
      </c>
      <c r="BA31" s="4">
        <v>4.9999399999999996E-3</v>
      </c>
      <c r="BB31" s="4">
        <v>0.155533</v>
      </c>
      <c r="BC31" s="4">
        <v>3.7999499999999999E-3</v>
      </c>
      <c r="BD31" s="4">
        <v>5.89972E-2</v>
      </c>
      <c r="BE31" s="4">
        <v>0.27184599999999998</v>
      </c>
      <c r="BF31" s="4"/>
      <c r="BG31" s="5">
        <v>475.28899999999999</v>
      </c>
      <c r="BH31" s="5">
        <v>176.423</v>
      </c>
      <c r="BI31" s="5">
        <v>221.13300000000001</v>
      </c>
      <c r="BJ31" s="5">
        <v>89.582400000000007</v>
      </c>
      <c r="BK31" s="5">
        <v>80.311899999999994</v>
      </c>
      <c r="BL31" s="5">
        <v>247.01900000000001</v>
      </c>
      <c r="BM31" s="5">
        <v>115.054</v>
      </c>
      <c r="BN31" s="5">
        <v>136.602</v>
      </c>
      <c r="BO31" s="5">
        <v>166.744</v>
      </c>
      <c r="BP31" s="5">
        <v>231.75</v>
      </c>
      <c r="BQ31" s="5">
        <v>85.513199999999998</v>
      </c>
      <c r="BR31" s="5">
        <v>135.64699999999999</v>
      </c>
      <c r="BS31" s="4"/>
      <c r="BT31" s="4">
        <v>4.9747E-2</v>
      </c>
      <c r="BU31" s="4">
        <v>2.1234800000000002E-2</v>
      </c>
      <c r="BV31" s="4">
        <v>4.12369E-2</v>
      </c>
      <c r="BW31" s="4">
        <v>4.2811099999999998E-2</v>
      </c>
      <c r="BX31" s="4">
        <v>4.7937800000000003E-2</v>
      </c>
      <c r="BY31" s="4">
        <v>4.7141599999999999E-2</v>
      </c>
      <c r="BZ31" s="4">
        <v>4.2424000000000003E-2</v>
      </c>
      <c r="CA31" s="4">
        <v>2.1213200000000001E-2</v>
      </c>
      <c r="CB31" s="4">
        <v>3.4245699999999997E-2</v>
      </c>
      <c r="CC31" s="4">
        <v>3.0735200000000001E-2</v>
      </c>
      <c r="CD31" s="4">
        <v>2.4418200000000001E-2</v>
      </c>
      <c r="CE31" s="4">
        <v>1.6800699999999998E-2</v>
      </c>
      <c r="CG31" s="1">
        <v>486715</v>
      </c>
      <c r="CH31" s="1">
        <v>22915</v>
      </c>
      <c r="CI31" s="1">
        <v>950</v>
      </c>
      <c r="CJ31" s="1">
        <v>-10</v>
      </c>
      <c r="CK31" s="1">
        <v>20</v>
      </c>
      <c r="CL31" s="1">
        <v>60250</v>
      </c>
      <c r="CM31" s="1">
        <v>1080</v>
      </c>
      <c r="CN31" s="1">
        <v>67890</v>
      </c>
      <c r="CO31" s="1">
        <v>375</v>
      </c>
      <c r="CP31" s="1">
        <v>175490</v>
      </c>
      <c r="CQ31" s="1">
        <v>695</v>
      </c>
      <c r="CR31" s="1">
        <v>175</v>
      </c>
      <c r="CS31" s="1">
        <v>2510</v>
      </c>
      <c r="CT31" s="1">
        <v>1037.5</v>
      </c>
      <c r="CU31" s="1">
        <v>1630</v>
      </c>
      <c r="CV31" s="1">
        <v>267.5</v>
      </c>
      <c r="CW31" s="1">
        <v>215</v>
      </c>
      <c r="CX31" s="1">
        <v>1355.97</v>
      </c>
      <c r="CY31" s="1">
        <v>441.25</v>
      </c>
      <c r="CZ31" s="1">
        <v>622</v>
      </c>
      <c r="DA31" s="1">
        <v>1853.57</v>
      </c>
      <c r="DB31" s="1">
        <v>1193.51</v>
      </c>
      <c r="DC31" s="1">
        <v>325</v>
      </c>
      <c r="DD31" s="1">
        <v>817.77800000000002</v>
      </c>
      <c r="DE31" s="1">
        <v>1.04505</v>
      </c>
      <c r="DF31" s="1">
        <v>6.7476400000000006E-2</v>
      </c>
      <c r="DG31" s="1">
        <v>1.60345E-3</v>
      </c>
      <c r="DH31" s="1">
        <v>-4.3312500000000002E-5</v>
      </c>
      <c r="DI31" s="1">
        <v>1.0564399999999999E-4</v>
      </c>
      <c r="DJ31" s="1">
        <v>0.150145</v>
      </c>
      <c r="DK31" s="1">
        <v>8.3073699999999997E-3</v>
      </c>
      <c r="DL31" s="1">
        <v>0.19664300000000001</v>
      </c>
      <c r="DM31" s="1">
        <v>9.9125100000000007E-4</v>
      </c>
      <c r="DN31" s="1">
        <v>0.92300000000000004</v>
      </c>
      <c r="DO31" s="1">
        <v>1.39839E-2</v>
      </c>
      <c r="DP31" s="1">
        <v>1.52019E-3</v>
      </c>
      <c r="DQ31" s="1">
        <v>24.778199999999998</v>
      </c>
      <c r="DR31" s="1">
        <v>1.2962199999999999</v>
      </c>
      <c r="DS31" s="1">
        <v>9.5501299999999997E-2</v>
      </c>
      <c r="DT31" s="1">
        <v>9.9999999999999995E-7</v>
      </c>
      <c r="DU31" s="1">
        <v>7.1816700000000002E-3</v>
      </c>
      <c r="DV31" s="1">
        <v>8.2199600000000004</v>
      </c>
      <c r="DW31" s="1">
        <v>0.29050900000000002</v>
      </c>
      <c r="DX31" s="1">
        <v>5.8343999999999996</v>
      </c>
      <c r="DY31" s="1">
        <v>5.55497E-2</v>
      </c>
      <c r="DZ31" s="1">
        <v>16.955500000000001</v>
      </c>
      <c r="EA31" s="1">
        <v>0.12189700000000001</v>
      </c>
      <c r="EB31" s="1">
        <v>1.88351E-2</v>
      </c>
      <c r="EC31" s="1">
        <v>0.984101</v>
      </c>
      <c r="ED31" s="1">
        <v>0.98666200000000004</v>
      </c>
      <c r="EE31" s="1">
        <v>1.0659799999999999</v>
      </c>
      <c r="EF31" s="1">
        <v>1.09684</v>
      </c>
      <c r="EG31" s="1">
        <v>1.1046499999999999</v>
      </c>
      <c r="EH31" s="1">
        <v>1.07826</v>
      </c>
      <c r="EI31" s="1">
        <v>1.0527299999999999</v>
      </c>
      <c r="EJ31" s="1">
        <v>0.98500799999999999</v>
      </c>
      <c r="EK31" s="1">
        <v>1.07897</v>
      </c>
      <c r="EL31" s="1">
        <v>0.98419800000000002</v>
      </c>
      <c r="EM31" s="1">
        <v>0.97562000000000004</v>
      </c>
      <c r="EN31" s="1">
        <v>0.98755099999999996</v>
      </c>
      <c r="EO31" s="1">
        <v>0.71690299999999996</v>
      </c>
      <c r="EP31" s="1">
        <v>0.62104099999999995</v>
      </c>
      <c r="EQ31" s="1">
        <v>0.93272200000000005</v>
      </c>
      <c r="ER31" s="1">
        <v>0.960592</v>
      </c>
      <c r="ES31" s="1">
        <v>0.94866799999999996</v>
      </c>
      <c r="ET31" s="1">
        <v>0.97664499999999999</v>
      </c>
      <c r="EU31" s="1">
        <v>0.96971799999999997</v>
      </c>
      <c r="EV31" s="1">
        <v>0.53570700000000004</v>
      </c>
      <c r="EW31" s="1">
        <v>0.98002</v>
      </c>
      <c r="EX31" s="1">
        <v>0.92933299999999996</v>
      </c>
      <c r="EY31" s="1">
        <v>0.39140599999999998</v>
      </c>
      <c r="EZ31" s="1">
        <v>0.904308</v>
      </c>
      <c r="FA31" s="1">
        <v>0.97727699999999995</v>
      </c>
      <c r="FB31" s="1">
        <v>1.14276</v>
      </c>
      <c r="FC31" s="1">
        <v>1.0466</v>
      </c>
      <c r="FD31" s="1">
        <v>1.0226599999999999</v>
      </c>
      <c r="FE31" s="1">
        <v>1.0323100000000001</v>
      </c>
      <c r="FF31" s="1">
        <v>1.0091300000000001</v>
      </c>
      <c r="FG31" s="1">
        <v>1.0102899999999999</v>
      </c>
      <c r="FH31" s="1">
        <v>1.10859</v>
      </c>
      <c r="FI31" s="1">
        <v>1.01006</v>
      </c>
      <c r="FJ31" s="1">
        <v>1.0005900000000001</v>
      </c>
      <c r="FK31" s="1">
        <v>1.2365200000000001</v>
      </c>
      <c r="FL31" s="1">
        <v>0.99208399999999997</v>
      </c>
      <c r="FM31" s="1">
        <v>1.67899E-3</v>
      </c>
      <c r="FN31" s="1">
        <v>9.5040100000000002E-3</v>
      </c>
      <c r="FO31" s="1">
        <v>6.9436999999999997E-3</v>
      </c>
      <c r="FP31" s="1">
        <v>1.7873199999999999E-2</v>
      </c>
      <c r="FQ31" s="1">
        <v>1.14352E-2</v>
      </c>
      <c r="FR31" s="1">
        <v>1.3459400000000001E-4</v>
      </c>
      <c r="FS31" s="1">
        <v>3.16066E-3</v>
      </c>
      <c r="FT31" s="1">
        <v>5.4890700000000004E-3</v>
      </c>
      <c r="FU31" s="1">
        <v>0</v>
      </c>
      <c r="FV31" s="1">
        <v>3.2071000000000001E-3</v>
      </c>
      <c r="FW31" s="1">
        <v>3.8809000000000001E-3</v>
      </c>
      <c r="FX31" s="1">
        <v>2.5071599999999999E-2</v>
      </c>
      <c r="FY31" s="1">
        <v>1.23376E-3</v>
      </c>
      <c r="FZ31" s="1">
        <v>8.42153E-4</v>
      </c>
      <c r="GA31" s="1">
        <v>1.12245E-2</v>
      </c>
      <c r="GB31" s="1">
        <v>1.9055300000000001E-2</v>
      </c>
      <c r="GC31" s="1">
        <v>1.47869E-2</v>
      </c>
      <c r="GD31" s="1">
        <v>2.94203E-2</v>
      </c>
      <c r="GE31" s="1">
        <v>2.4007400000000002E-2</v>
      </c>
      <c r="GF31" s="1">
        <v>5.7681200000000001E-4</v>
      </c>
      <c r="GG31" s="1">
        <v>3.9947099999999999E-2</v>
      </c>
      <c r="GH31" s="1">
        <v>8.1115100000000006E-3</v>
      </c>
      <c r="GI31" s="1">
        <v>3.4050200000000001E-4</v>
      </c>
      <c r="GJ31" s="1">
        <v>6.2385000000000001E-3</v>
      </c>
      <c r="GK31" s="1">
        <v>0.99925699999999995</v>
      </c>
      <c r="GL31" s="1">
        <v>0.99878400000000001</v>
      </c>
      <c r="GM31" s="1">
        <v>0.99652499999999999</v>
      </c>
      <c r="GN31" s="1">
        <v>0.98367300000000002</v>
      </c>
      <c r="GO31" s="1">
        <v>0.99088699999999996</v>
      </c>
      <c r="GP31" s="1">
        <v>0.99926499999999996</v>
      </c>
      <c r="GQ31" s="1">
        <v>0.99817400000000001</v>
      </c>
      <c r="GR31" s="1">
        <v>0.99791099999999999</v>
      </c>
      <c r="GS31" s="1">
        <v>0.99967099999999998</v>
      </c>
      <c r="GT31" s="1">
        <v>0.99617599999999995</v>
      </c>
      <c r="GU31" s="1">
        <v>1.00118</v>
      </c>
      <c r="GV31" s="1">
        <v>0.97506899999999996</v>
      </c>
      <c r="GW31" s="1">
        <v>0.95894599999999997</v>
      </c>
      <c r="GX31" s="1">
        <v>1.1159699999999999</v>
      </c>
      <c r="GY31" s="1">
        <v>1.09575</v>
      </c>
      <c r="GZ31" s="1">
        <v>1.0817399999999999</v>
      </c>
      <c r="HA31" s="1">
        <v>1.1112</v>
      </c>
      <c r="HB31" s="1">
        <v>1.05687</v>
      </c>
      <c r="HC31" s="1">
        <v>1.0354399999999999</v>
      </c>
      <c r="HD31" s="1">
        <v>1.0853900000000001</v>
      </c>
      <c r="HE31" s="1">
        <v>1.0479700000000001</v>
      </c>
      <c r="HF31" s="1">
        <v>0.97375999999999996</v>
      </c>
      <c r="HG31" s="1">
        <v>1.2013</v>
      </c>
      <c r="HH31" s="1">
        <v>0.94998899999999997</v>
      </c>
    </row>
    <row r="32" spans="1:216" x14ac:dyDescent="0.2">
      <c r="A32">
        <v>56</v>
      </c>
      <c r="B32" t="s">
        <v>97</v>
      </c>
      <c r="C32" s="2">
        <v>52.149700000000003</v>
      </c>
      <c r="D32" s="2">
        <v>1.6062799999999999</v>
      </c>
      <c r="E32" s="2">
        <v>8.2550200000000004E-2</v>
      </c>
      <c r="F32" s="2">
        <v>2.65121E-2</v>
      </c>
      <c r="G32" s="2">
        <v>1.6746400000000001E-6</v>
      </c>
      <c r="H32" s="2">
        <v>8.8537599999999994</v>
      </c>
      <c r="I32" s="2">
        <v>0.30371999999999999</v>
      </c>
      <c r="J32" s="2">
        <v>12.510199999999999</v>
      </c>
      <c r="K32" s="2">
        <v>9.6587000000000006E-2</v>
      </c>
      <c r="L32" s="2">
        <v>24.247</v>
      </c>
      <c r="M32" s="2">
        <v>0.12012200000000001</v>
      </c>
      <c r="N32" s="2">
        <v>1.17868E-2</v>
      </c>
      <c r="O32" s="2">
        <v>100.008</v>
      </c>
      <c r="P32" s="1"/>
      <c r="Q32" s="3">
        <v>1.9582200000000001</v>
      </c>
      <c r="R32" s="3">
        <v>7.1086200000000002E-2</v>
      </c>
      <c r="S32" s="3">
        <v>2.3319899999999999E-3</v>
      </c>
      <c r="T32" s="3">
        <v>7.8709500000000003E-4</v>
      </c>
      <c r="U32" s="3">
        <v>5.0416599999999999E-8</v>
      </c>
      <c r="V32" s="3">
        <v>0.27803800000000001</v>
      </c>
      <c r="W32" s="3">
        <v>9.6597899999999997E-3</v>
      </c>
      <c r="X32" s="3">
        <v>0.70029399999999997</v>
      </c>
      <c r="Y32" s="3">
        <v>2.91749E-3</v>
      </c>
      <c r="Z32" s="3">
        <v>0.97552899999999998</v>
      </c>
      <c r="AA32" s="3">
        <v>8.7453600000000006E-3</v>
      </c>
      <c r="AB32" s="3">
        <v>5.6462799999999996E-4</v>
      </c>
      <c r="AC32" s="3">
        <v>4.0081699999999998</v>
      </c>
      <c r="AD32" s="1"/>
      <c r="AE32" s="2">
        <f t="shared" si="12"/>
        <v>2</v>
      </c>
      <c r="AF32" s="16">
        <f t="shared" si="1"/>
        <v>2.0293062000000002</v>
      </c>
      <c r="AG32" s="2">
        <f t="shared" si="14"/>
        <v>1</v>
      </c>
      <c r="AH32" s="16">
        <f t="shared" si="13"/>
        <v>1.0107573354166002</v>
      </c>
      <c r="AI32" s="2">
        <f t="shared" si="4"/>
        <v>1.0052561134166003</v>
      </c>
      <c r="AJ32" s="2"/>
      <c r="AK32" s="21">
        <f t="shared" si="5"/>
        <v>2.4460040367548341E-2</v>
      </c>
      <c r="AL32" s="21">
        <f t="shared" si="6"/>
        <v>0.25301122457380898</v>
      </c>
      <c r="AM32" s="2">
        <f t="shared" si="7"/>
        <v>2</v>
      </c>
      <c r="AN32" s="16">
        <f t="shared" si="8"/>
        <v>2.0251697907024906</v>
      </c>
      <c r="AO32" s="2">
        <f t="shared" si="9"/>
        <v>1</v>
      </c>
      <c r="AP32" s="16">
        <f t="shared" si="10"/>
        <v>1.0046203982531683</v>
      </c>
      <c r="AQ32" s="2">
        <f t="shared" si="11"/>
        <v>0.99709205289855518</v>
      </c>
      <c r="AT32" s="4">
        <v>3.1780799999999998E-3</v>
      </c>
      <c r="AU32" s="4">
        <v>1.1980299999999999E-2</v>
      </c>
      <c r="AV32" s="4">
        <v>0.17701500000000001</v>
      </c>
      <c r="AW32" s="4">
        <v>0.57472000000000001</v>
      </c>
      <c r="AX32" s="4">
        <v>0</v>
      </c>
      <c r="AY32" s="4">
        <v>7.5424400000000001E-3</v>
      </c>
      <c r="AZ32" s="4">
        <v>6.4786200000000002E-2</v>
      </c>
      <c r="BA32" s="4">
        <v>4.5472899999999998E-3</v>
      </c>
      <c r="BB32" s="4">
        <v>0.12582299999999999</v>
      </c>
      <c r="BC32" s="4">
        <v>3.7299099999999999E-3</v>
      </c>
      <c r="BD32" s="4">
        <v>8.6037500000000003E-2</v>
      </c>
      <c r="BE32" s="4">
        <v>0.47338000000000002</v>
      </c>
      <c r="BF32" s="4"/>
      <c r="BG32" s="5">
        <v>477.74599999999998</v>
      </c>
      <c r="BH32" s="5">
        <v>172.46799999999999</v>
      </c>
      <c r="BI32" s="5">
        <v>218.983</v>
      </c>
      <c r="BJ32" s="5">
        <v>90.376499999999993</v>
      </c>
      <c r="BK32" s="5">
        <v>79.804900000000004</v>
      </c>
      <c r="BL32" s="5">
        <v>232.679</v>
      </c>
      <c r="BM32" s="5">
        <v>114.4</v>
      </c>
      <c r="BN32" s="5">
        <v>140.88800000000001</v>
      </c>
      <c r="BO32" s="5">
        <v>167.11099999999999</v>
      </c>
      <c r="BP32" s="5">
        <v>236.357</v>
      </c>
      <c r="BQ32" s="5">
        <v>86.453100000000006</v>
      </c>
      <c r="BR32" s="5">
        <v>130.75200000000001</v>
      </c>
      <c r="BS32" s="4"/>
      <c r="BT32" s="4">
        <v>4.9847099999999998E-2</v>
      </c>
      <c r="BU32" s="4">
        <v>2.0777400000000001E-2</v>
      </c>
      <c r="BV32" s="4">
        <v>4.1103000000000001E-2</v>
      </c>
      <c r="BW32" s="4">
        <v>4.3564899999999997E-2</v>
      </c>
      <c r="BX32" s="4">
        <v>4.7989499999999997E-2</v>
      </c>
      <c r="BY32" s="4">
        <v>4.4579199999999999E-2</v>
      </c>
      <c r="BZ32" s="4">
        <v>4.2393500000000001E-2</v>
      </c>
      <c r="CA32" s="4">
        <v>2.1530000000000001E-2</v>
      </c>
      <c r="CB32" s="4">
        <v>3.4356600000000001E-2</v>
      </c>
      <c r="CC32" s="4">
        <v>3.1478600000000002E-2</v>
      </c>
      <c r="CD32" s="4">
        <v>2.4162200000000002E-2</v>
      </c>
      <c r="CE32" s="4">
        <v>1.6239699999999999E-2</v>
      </c>
      <c r="CG32" s="1">
        <v>499815</v>
      </c>
      <c r="CH32" s="1">
        <v>13333.3</v>
      </c>
      <c r="CI32" s="1">
        <v>439.8</v>
      </c>
      <c r="CJ32" s="1">
        <v>55</v>
      </c>
      <c r="CK32" s="1">
        <v>-10</v>
      </c>
      <c r="CL32" s="1">
        <v>46211.9</v>
      </c>
      <c r="CM32" s="1">
        <v>819.6</v>
      </c>
      <c r="CN32" s="1">
        <v>81864.100000000006</v>
      </c>
      <c r="CO32" s="1">
        <v>469.8</v>
      </c>
      <c r="CP32" s="1">
        <v>182059</v>
      </c>
      <c r="CQ32" s="1">
        <v>429.8</v>
      </c>
      <c r="CR32" s="1">
        <v>94.9</v>
      </c>
      <c r="CS32" s="1">
        <v>2537.29</v>
      </c>
      <c r="CT32" s="1">
        <v>992</v>
      </c>
      <c r="CU32" s="1">
        <v>1599.25</v>
      </c>
      <c r="CV32" s="1">
        <v>272.39999999999998</v>
      </c>
      <c r="CW32" s="1">
        <v>212.4</v>
      </c>
      <c r="CX32" s="1">
        <v>1203.71</v>
      </c>
      <c r="CY32" s="1">
        <v>436.46699999999998</v>
      </c>
      <c r="CZ32" s="1">
        <v>661.98</v>
      </c>
      <c r="DA32" s="1">
        <v>1862.67</v>
      </c>
      <c r="DB32" s="1">
        <v>1242.06</v>
      </c>
      <c r="DC32" s="1">
        <v>332.35</v>
      </c>
      <c r="DD32" s="1">
        <v>760.21100000000001</v>
      </c>
      <c r="DE32" s="1">
        <v>1.07318</v>
      </c>
      <c r="DF32" s="1">
        <v>3.9261799999999999E-2</v>
      </c>
      <c r="DG32" s="1">
        <v>7.4231099999999995E-4</v>
      </c>
      <c r="DH32" s="1">
        <v>2.3821899999999999E-4</v>
      </c>
      <c r="DI32" s="1">
        <v>-5.2821900000000003E-5</v>
      </c>
      <c r="DJ32" s="1">
        <v>0.115161</v>
      </c>
      <c r="DK32" s="1">
        <v>6.3043700000000001E-3</v>
      </c>
      <c r="DL32" s="1">
        <v>0.237119</v>
      </c>
      <c r="DM32" s="1">
        <v>1.2418399999999999E-3</v>
      </c>
      <c r="DN32" s="1">
        <v>0.95755000000000001</v>
      </c>
      <c r="DO32" s="1">
        <v>8.6478600000000003E-3</v>
      </c>
      <c r="DP32" s="1">
        <v>8.2437600000000004E-4</v>
      </c>
      <c r="DQ32" s="1">
        <v>25.4451</v>
      </c>
      <c r="DR32" s="1">
        <v>0.75421899999999997</v>
      </c>
      <c r="DS32" s="1">
        <v>4.4212099999999997E-2</v>
      </c>
      <c r="DT32" s="1">
        <v>1.6298900000000002E-2</v>
      </c>
      <c r="DU32" s="1">
        <v>9.9999999999999995E-7</v>
      </c>
      <c r="DV32" s="1">
        <v>6.3047300000000002</v>
      </c>
      <c r="DW32" s="1">
        <v>0.22046399999999999</v>
      </c>
      <c r="DX32" s="1">
        <v>7.0353199999999996</v>
      </c>
      <c r="DY32" s="1">
        <v>6.9592600000000004E-2</v>
      </c>
      <c r="DZ32" s="1">
        <v>17.590199999999999</v>
      </c>
      <c r="EA32" s="1">
        <v>7.5383400000000003E-2</v>
      </c>
      <c r="EB32" s="1">
        <v>1.0214000000000001E-2</v>
      </c>
      <c r="EC32" s="1">
        <v>0.98748400000000003</v>
      </c>
      <c r="ED32" s="1">
        <v>0.99004099999999995</v>
      </c>
      <c r="EE32" s="1">
        <v>1.0698799999999999</v>
      </c>
      <c r="EF32" s="1">
        <v>1.10094</v>
      </c>
      <c r="EG32" s="1">
        <v>1.1087400000000001</v>
      </c>
      <c r="EH32" s="1">
        <v>1.0824100000000001</v>
      </c>
      <c r="EI32" s="1">
        <v>1.0567299999999999</v>
      </c>
      <c r="EJ32" s="1">
        <v>0.98836999999999997</v>
      </c>
      <c r="EK32" s="1">
        <v>1.08324</v>
      </c>
      <c r="EL32" s="1">
        <v>0.98772700000000002</v>
      </c>
      <c r="EM32" s="1">
        <v>0.97894199999999998</v>
      </c>
      <c r="EN32" s="1">
        <v>0.99106099999999997</v>
      </c>
      <c r="EO32" s="1">
        <v>0.72160000000000002</v>
      </c>
      <c r="EP32" s="1">
        <v>0.62240700000000004</v>
      </c>
      <c r="EQ32" s="1">
        <v>0.93179999999999996</v>
      </c>
      <c r="ER32" s="1">
        <v>0.96010200000000001</v>
      </c>
      <c r="ES32" s="1">
        <v>0.94795200000000002</v>
      </c>
      <c r="ET32" s="1">
        <v>0.97634100000000001</v>
      </c>
      <c r="EU32" s="1">
        <v>0.96934699999999996</v>
      </c>
      <c r="EV32" s="1">
        <v>0.54620400000000002</v>
      </c>
      <c r="EW32" s="1">
        <v>0.98122799999999999</v>
      </c>
      <c r="EX32" s="1">
        <v>0.92959899999999995</v>
      </c>
      <c r="EY32" s="1">
        <v>0.40114499999999997</v>
      </c>
      <c r="EZ32" s="1">
        <v>0.90460300000000005</v>
      </c>
      <c r="FA32" s="1">
        <v>0.970916</v>
      </c>
      <c r="FB32" s="1">
        <v>1.14025</v>
      </c>
      <c r="FC32" s="1">
        <v>1.0476399999999999</v>
      </c>
      <c r="FD32" s="1">
        <v>1.02318</v>
      </c>
      <c r="FE32" s="1">
        <v>1.0330900000000001</v>
      </c>
      <c r="FF32" s="1">
        <v>1.0094399999999999</v>
      </c>
      <c r="FG32" s="1">
        <v>1.01068</v>
      </c>
      <c r="FH32" s="1">
        <v>1.0872900000000001</v>
      </c>
      <c r="FI32" s="1">
        <v>1.0088200000000001</v>
      </c>
      <c r="FJ32" s="1">
        <v>1.00031</v>
      </c>
      <c r="FK32" s="1">
        <v>1.2064999999999999</v>
      </c>
      <c r="FL32" s="1">
        <v>0.99175999999999997</v>
      </c>
      <c r="FM32" s="1">
        <v>1.73413E-3</v>
      </c>
      <c r="FN32" s="1">
        <v>9.8428400000000003E-3</v>
      </c>
      <c r="FO32" s="1">
        <v>5.30336E-3</v>
      </c>
      <c r="FP32" s="1">
        <v>1.36008E-2</v>
      </c>
      <c r="FQ32" s="1">
        <v>8.6977500000000006E-3</v>
      </c>
      <c r="FR32" s="1">
        <v>1.7398199999999999E-4</v>
      </c>
      <c r="FS32" s="1">
        <v>2.4479300000000001E-3</v>
      </c>
      <c r="FT32" s="1">
        <v>5.56261E-3</v>
      </c>
      <c r="FU32" s="1">
        <v>0</v>
      </c>
      <c r="FV32" s="1">
        <v>2.4301100000000001E-3</v>
      </c>
      <c r="FW32" s="1">
        <v>4.1753900000000002E-3</v>
      </c>
      <c r="FX32" s="1">
        <v>2.5632100000000001E-2</v>
      </c>
      <c r="FY32" s="1">
        <v>1.2269E-3</v>
      </c>
      <c r="FZ32" s="1">
        <v>8.3174599999999996E-4</v>
      </c>
      <c r="GA32" s="1">
        <v>1.09547E-2</v>
      </c>
      <c r="GB32" s="1">
        <v>1.8795800000000001E-2</v>
      </c>
      <c r="GC32" s="1">
        <v>1.44893E-2</v>
      </c>
      <c r="GD32" s="1">
        <v>2.9621000000000001E-2</v>
      </c>
      <c r="GE32" s="1">
        <v>2.3886500000000001E-2</v>
      </c>
      <c r="GF32" s="1">
        <v>5.8102800000000003E-4</v>
      </c>
      <c r="GG32" s="1">
        <v>4.1696400000000002E-2</v>
      </c>
      <c r="GH32" s="1">
        <v>7.9584700000000005E-3</v>
      </c>
      <c r="GI32" s="1">
        <v>3.4376600000000002E-4</v>
      </c>
      <c r="GJ32" s="1">
        <v>6.1242500000000004E-3</v>
      </c>
      <c r="GK32" s="1">
        <v>0.99920900000000001</v>
      </c>
      <c r="GL32" s="1">
        <v>0.99846000000000001</v>
      </c>
      <c r="GM32" s="1">
        <v>0.99839800000000001</v>
      </c>
      <c r="GN32" s="1">
        <v>0.98799000000000003</v>
      </c>
      <c r="GO32" s="1">
        <v>0.99382599999999999</v>
      </c>
      <c r="GP32" s="1">
        <v>0.99903200000000003</v>
      </c>
      <c r="GQ32" s="1">
        <v>0.99898399999999998</v>
      </c>
      <c r="GR32" s="1">
        <v>0.997834</v>
      </c>
      <c r="GS32" s="1">
        <v>0.99799199999999999</v>
      </c>
      <c r="GT32" s="1">
        <v>0.99709300000000001</v>
      </c>
      <c r="GU32" s="1">
        <v>1.00088</v>
      </c>
      <c r="GV32" s="1">
        <v>0.97464700000000004</v>
      </c>
      <c r="GW32" s="1">
        <v>0.95593399999999995</v>
      </c>
      <c r="GX32" s="1">
        <v>1.11697</v>
      </c>
      <c r="GY32" s="1">
        <v>1.1029199999999999</v>
      </c>
      <c r="GZ32" s="1">
        <v>1.09111</v>
      </c>
      <c r="HA32" s="1">
        <v>1.1194599999999999</v>
      </c>
      <c r="HB32" s="1">
        <v>1.0610200000000001</v>
      </c>
      <c r="HC32" s="1">
        <v>1.04061</v>
      </c>
      <c r="HD32" s="1">
        <v>1.0680799999999999</v>
      </c>
      <c r="HE32" s="1">
        <v>1.04905</v>
      </c>
      <c r="HF32" s="1">
        <v>0.97787199999999996</v>
      </c>
      <c r="HG32" s="1">
        <v>1.17578</v>
      </c>
      <c r="HH32" s="1">
        <v>0.95264199999999999</v>
      </c>
    </row>
    <row r="33" spans="1:216" x14ac:dyDescent="0.2">
      <c r="A33">
        <v>57</v>
      </c>
      <c r="B33" t="s">
        <v>98</v>
      </c>
      <c r="C33" s="2">
        <v>51.999600000000001</v>
      </c>
      <c r="D33" s="2">
        <v>1.5308999999999999</v>
      </c>
      <c r="E33" s="2">
        <v>4.5850399999999999E-2</v>
      </c>
      <c r="F33" s="2">
        <v>4.8063899999999998E-3</v>
      </c>
      <c r="G33" s="2">
        <v>8.9928100000000004E-3</v>
      </c>
      <c r="H33" s="2">
        <v>9.6147100000000005</v>
      </c>
      <c r="I33" s="2">
        <v>0.80784699999999998</v>
      </c>
      <c r="J33" s="2">
        <v>12.2226</v>
      </c>
      <c r="K33" s="2">
        <v>4.93018E-2</v>
      </c>
      <c r="L33" s="2">
        <v>24.2714</v>
      </c>
      <c r="M33" s="2">
        <v>7.0441000000000004E-2</v>
      </c>
      <c r="N33" s="2">
        <v>9.9192099999999995E-3</v>
      </c>
      <c r="O33" s="2">
        <v>100.636</v>
      </c>
      <c r="P33" s="1"/>
      <c r="Q33" s="3">
        <v>1.95173</v>
      </c>
      <c r="R33" s="3">
        <v>6.7720600000000006E-2</v>
      </c>
      <c r="S33" s="3">
        <v>1.2946800000000001E-3</v>
      </c>
      <c r="T33" s="3">
        <v>1.42631E-4</v>
      </c>
      <c r="U33" s="3">
        <v>2.7061899999999999E-4</v>
      </c>
      <c r="V33" s="3">
        <v>0.30180299999999999</v>
      </c>
      <c r="W33" s="3">
        <v>2.5682300000000002E-2</v>
      </c>
      <c r="X33" s="3">
        <v>0.68389699999999998</v>
      </c>
      <c r="Y33" s="3">
        <v>1.4885499999999999E-3</v>
      </c>
      <c r="Z33" s="3">
        <v>0.97608399999999995</v>
      </c>
      <c r="AA33" s="3">
        <v>5.1261600000000003E-3</v>
      </c>
      <c r="AB33" s="3">
        <v>4.7495799999999999E-4</v>
      </c>
      <c r="AC33" s="3">
        <v>4.0157100000000003</v>
      </c>
      <c r="AD33" s="1"/>
      <c r="AE33" s="2">
        <f t="shared" si="12"/>
        <v>2</v>
      </c>
      <c r="AF33" s="16">
        <f t="shared" si="1"/>
        <v>2.0194505999999999</v>
      </c>
      <c r="AG33" s="2">
        <f t="shared" si="14"/>
        <v>1</v>
      </c>
      <c r="AH33" s="16">
        <f t="shared" si="13"/>
        <v>1.0068585299999999</v>
      </c>
      <c r="AI33" s="2">
        <f t="shared" si="4"/>
        <v>1.014225948</v>
      </c>
      <c r="AJ33" s="2"/>
      <c r="AK33" s="21">
        <f t="shared" si="5"/>
        <v>4.6945621073235966E-2</v>
      </c>
      <c r="AL33" s="21">
        <f t="shared" si="6"/>
        <v>0.25367668482036687</v>
      </c>
      <c r="AM33" s="2">
        <f t="shared" si="7"/>
        <v>2</v>
      </c>
      <c r="AN33" s="16">
        <f t="shared" si="8"/>
        <v>2.0115502364463564</v>
      </c>
      <c r="AO33" s="2">
        <f t="shared" si="9"/>
        <v>0.99509529323581569</v>
      </c>
      <c r="AP33" s="16">
        <f t="shared" si="10"/>
        <v>0.99509529323581569</v>
      </c>
      <c r="AQ33" s="2">
        <f t="shared" si="11"/>
        <v>0.99852175381190311</v>
      </c>
      <c r="AT33" s="4">
        <v>3.1829200000000001E-3</v>
      </c>
      <c r="AU33" s="4">
        <v>1.2333800000000001E-2</v>
      </c>
      <c r="AV33" s="4">
        <v>0.31171300000000002</v>
      </c>
      <c r="AW33" s="4">
        <v>2.9847700000000001</v>
      </c>
      <c r="AX33" s="4">
        <v>1.7838499999999999</v>
      </c>
      <c r="AY33" s="4">
        <v>7.2338100000000002E-3</v>
      </c>
      <c r="AZ33" s="4">
        <v>3.2280900000000001E-2</v>
      </c>
      <c r="BA33" s="4">
        <v>4.6121000000000001E-3</v>
      </c>
      <c r="BB33" s="4">
        <v>0.24217</v>
      </c>
      <c r="BC33" s="4">
        <v>3.7212500000000002E-3</v>
      </c>
      <c r="BD33" s="4">
        <v>0.13414699999999999</v>
      </c>
      <c r="BE33" s="4">
        <v>0.56088400000000005</v>
      </c>
      <c r="BF33" s="4"/>
      <c r="BG33" s="5">
        <v>475.459</v>
      </c>
      <c r="BH33" s="5">
        <v>173.767</v>
      </c>
      <c r="BI33" s="5">
        <v>220.85400000000001</v>
      </c>
      <c r="BJ33" s="5">
        <v>88.702100000000002</v>
      </c>
      <c r="BK33" s="5">
        <v>78.859899999999996</v>
      </c>
      <c r="BL33" s="5">
        <v>243.66</v>
      </c>
      <c r="BM33" s="5">
        <v>109.49</v>
      </c>
      <c r="BN33" s="5">
        <v>135.83699999999999</v>
      </c>
      <c r="BO33" s="5">
        <v>169.05199999999999</v>
      </c>
      <c r="BP33" s="5">
        <v>221.38200000000001</v>
      </c>
      <c r="BQ33" s="5">
        <v>85.465500000000006</v>
      </c>
      <c r="BR33" s="5">
        <v>131.22800000000001</v>
      </c>
      <c r="BS33" s="4"/>
      <c r="BT33" s="4">
        <v>4.9619400000000001E-2</v>
      </c>
      <c r="BU33" s="4">
        <v>2.0965000000000001E-2</v>
      </c>
      <c r="BV33" s="4">
        <v>4.1348599999999999E-2</v>
      </c>
      <c r="BW33" s="4">
        <v>4.2633699999999997E-2</v>
      </c>
      <c r="BX33" s="4">
        <v>4.7278199999999999E-2</v>
      </c>
      <c r="BY33" s="4">
        <v>4.6612099999999997E-2</v>
      </c>
      <c r="BZ33" s="4">
        <v>4.05014E-2</v>
      </c>
      <c r="CA33" s="4">
        <v>2.0877400000000001E-2</v>
      </c>
      <c r="CB33" s="4">
        <v>3.4741800000000003E-2</v>
      </c>
      <c r="CC33" s="4">
        <v>2.9426600000000001E-2</v>
      </c>
      <c r="CD33" s="4">
        <v>2.40907E-2</v>
      </c>
      <c r="CE33" s="4">
        <v>1.6271000000000001E-2</v>
      </c>
      <c r="CG33" s="1">
        <v>498266</v>
      </c>
      <c r="CH33" s="1">
        <v>12688.7</v>
      </c>
      <c r="CI33" s="1">
        <v>244.9</v>
      </c>
      <c r="CJ33" s="1">
        <v>10</v>
      </c>
      <c r="CK33" s="1">
        <v>15</v>
      </c>
      <c r="CL33" s="1">
        <v>50259.9</v>
      </c>
      <c r="CM33" s="1">
        <v>2183.9</v>
      </c>
      <c r="CN33" s="1">
        <v>79525.2</v>
      </c>
      <c r="CO33" s="1">
        <v>239.9</v>
      </c>
      <c r="CP33" s="1">
        <v>182599</v>
      </c>
      <c r="CQ33" s="1">
        <v>249.9</v>
      </c>
      <c r="CR33" s="1">
        <v>80</v>
      </c>
      <c r="CS33" s="1">
        <v>2513.04</v>
      </c>
      <c r="CT33" s="1">
        <v>1007</v>
      </c>
      <c r="CU33" s="1">
        <v>1626.7</v>
      </c>
      <c r="CV33" s="1">
        <v>262.39999999999998</v>
      </c>
      <c r="CW33" s="1">
        <v>207.4</v>
      </c>
      <c r="CX33" s="1">
        <v>1320</v>
      </c>
      <c r="CY33" s="1">
        <v>399.8</v>
      </c>
      <c r="CZ33" s="1">
        <v>615.36699999999996</v>
      </c>
      <c r="DA33" s="1">
        <v>1906.19</v>
      </c>
      <c r="DB33" s="1">
        <v>1089.6600000000001</v>
      </c>
      <c r="DC33" s="1">
        <v>324.8</v>
      </c>
      <c r="DD33" s="1">
        <v>765.75599999999997</v>
      </c>
      <c r="DE33" s="1">
        <v>1.06985</v>
      </c>
      <c r="DF33" s="1">
        <v>3.73637E-2</v>
      </c>
      <c r="DG33" s="1">
        <v>4.1335200000000002E-4</v>
      </c>
      <c r="DH33" s="1">
        <v>4.3312500000000002E-5</v>
      </c>
      <c r="DI33" s="1">
        <v>7.9232899999999998E-5</v>
      </c>
      <c r="DJ33" s="1">
        <v>0.125249</v>
      </c>
      <c r="DK33" s="1">
        <v>1.67986E-2</v>
      </c>
      <c r="DL33" s="1">
        <v>0.23034399999999999</v>
      </c>
      <c r="DM33" s="1">
        <v>6.3413599999999999E-4</v>
      </c>
      <c r="DN33" s="1">
        <v>0.96038900000000005</v>
      </c>
      <c r="DO33" s="1">
        <v>5.0281500000000003E-3</v>
      </c>
      <c r="DP33" s="1">
        <v>6.9494200000000004E-4</v>
      </c>
      <c r="DQ33" s="1">
        <v>25.366299999999999</v>
      </c>
      <c r="DR33" s="1">
        <v>0.71775599999999995</v>
      </c>
      <c r="DS33" s="1">
        <v>2.4619200000000001E-2</v>
      </c>
      <c r="DT33" s="1">
        <v>2.9634399999999999E-3</v>
      </c>
      <c r="DU33" s="1">
        <v>5.3862500000000004E-3</v>
      </c>
      <c r="DV33" s="1">
        <v>6.8570000000000002</v>
      </c>
      <c r="DW33" s="1">
        <v>0.58744700000000005</v>
      </c>
      <c r="DX33" s="1">
        <v>6.8343100000000003</v>
      </c>
      <c r="DY33" s="1">
        <v>3.5536999999999999E-2</v>
      </c>
      <c r="DZ33" s="1">
        <v>17.642299999999999</v>
      </c>
      <c r="EA33" s="1">
        <v>4.3830399999999999E-2</v>
      </c>
      <c r="EB33" s="1">
        <v>8.6103399999999993E-3</v>
      </c>
      <c r="EC33" s="1">
        <v>0.98603799999999997</v>
      </c>
      <c r="ED33" s="1">
        <v>0.98859600000000003</v>
      </c>
      <c r="EE33" s="1">
        <v>1.0682100000000001</v>
      </c>
      <c r="EF33" s="1">
        <v>1.09918</v>
      </c>
      <c r="EG33" s="1">
        <v>1.1069800000000001</v>
      </c>
      <c r="EH33" s="1">
        <v>1.08063</v>
      </c>
      <c r="EI33" s="1">
        <v>1.05501</v>
      </c>
      <c r="EJ33" s="1">
        <v>0.98693200000000003</v>
      </c>
      <c r="EK33" s="1">
        <v>1.08141</v>
      </c>
      <c r="EL33" s="1">
        <v>0.98621599999999998</v>
      </c>
      <c r="EM33" s="1">
        <v>0.977522</v>
      </c>
      <c r="EN33" s="1">
        <v>0.98955800000000005</v>
      </c>
      <c r="EO33" s="1">
        <v>0.72038100000000005</v>
      </c>
      <c r="EP33" s="1">
        <v>0.62065300000000001</v>
      </c>
      <c r="EQ33" s="1">
        <v>0.93195099999999997</v>
      </c>
      <c r="ER33" s="1">
        <v>0.96021299999999998</v>
      </c>
      <c r="ES33" s="1">
        <v>0.94806500000000005</v>
      </c>
      <c r="ET33" s="1">
        <v>0.976414</v>
      </c>
      <c r="EU33" s="1">
        <v>0.96942600000000001</v>
      </c>
      <c r="EV33" s="1">
        <v>0.54234400000000005</v>
      </c>
      <c r="EW33" s="1">
        <v>0.98068999999999995</v>
      </c>
      <c r="EX33" s="1">
        <v>0.92964100000000005</v>
      </c>
      <c r="EY33" s="1">
        <v>0.39720299999999997</v>
      </c>
      <c r="EZ33" s="1">
        <v>0.90466500000000005</v>
      </c>
      <c r="FA33" s="1">
        <v>0.97255999999999998</v>
      </c>
      <c r="FB33" s="1">
        <v>1.1434800000000001</v>
      </c>
      <c r="FC33" s="1">
        <v>1.0474699999999999</v>
      </c>
      <c r="FD33" s="1">
        <v>1.0230600000000001</v>
      </c>
      <c r="FE33" s="1">
        <v>1.0329600000000001</v>
      </c>
      <c r="FF33" s="1">
        <v>1.0093700000000001</v>
      </c>
      <c r="FG33" s="1">
        <v>1.0105900000000001</v>
      </c>
      <c r="FH33" s="1">
        <v>1.0950299999999999</v>
      </c>
      <c r="FI33" s="1">
        <v>1.0093700000000001</v>
      </c>
      <c r="FJ33" s="1">
        <v>1.0002599999999999</v>
      </c>
      <c r="FK33" s="1">
        <v>1.2184699999999999</v>
      </c>
      <c r="FL33" s="1">
        <v>0.99169300000000005</v>
      </c>
      <c r="FM33" s="1">
        <v>1.7319E-3</v>
      </c>
      <c r="FN33" s="1">
        <v>9.7152100000000002E-3</v>
      </c>
      <c r="FO33" s="1">
        <v>6.0660799999999997E-3</v>
      </c>
      <c r="FP33" s="1">
        <v>1.4777999999999999E-2</v>
      </c>
      <c r="FQ33" s="1">
        <v>9.9754600000000002E-3</v>
      </c>
      <c r="FR33" s="1">
        <v>8.6931500000000006E-5</v>
      </c>
      <c r="FS33" s="1">
        <v>2.5664099999999999E-3</v>
      </c>
      <c r="FT33" s="1">
        <v>5.4708600000000001E-3</v>
      </c>
      <c r="FU33" s="1">
        <v>0</v>
      </c>
      <c r="FV33" s="1">
        <v>2.7520800000000001E-3</v>
      </c>
      <c r="FW33" s="1">
        <v>4.0722800000000002E-3</v>
      </c>
      <c r="FX33" s="1">
        <v>2.5708000000000002E-2</v>
      </c>
      <c r="FY33" s="1">
        <v>1.2333400000000001E-3</v>
      </c>
      <c r="FZ33" s="1">
        <v>8.3470599999999995E-4</v>
      </c>
      <c r="GA33" s="1">
        <v>1.10314E-2</v>
      </c>
      <c r="GB33" s="1">
        <v>1.88457E-2</v>
      </c>
      <c r="GC33" s="1">
        <v>1.4562500000000001E-2</v>
      </c>
      <c r="GD33" s="1">
        <v>2.94992E-2</v>
      </c>
      <c r="GE33" s="1">
        <v>2.3850699999999999E-2</v>
      </c>
      <c r="GF33" s="1">
        <v>5.8014899999999996E-4</v>
      </c>
      <c r="GG33" s="1">
        <v>4.0914399999999997E-2</v>
      </c>
      <c r="GH33" s="1">
        <v>8.0203500000000007E-3</v>
      </c>
      <c r="GI33" s="1">
        <v>3.42701E-4</v>
      </c>
      <c r="GJ33" s="1">
        <v>6.1758100000000003E-3</v>
      </c>
      <c r="GK33" s="1">
        <v>0.99920500000000001</v>
      </c>
      <c r="GL33" s="1">
        <v>0.998583</v>
      </c>
      <c r="GM33" s="1">
        <v>0.99757399999999996</v>
      </c>
      <c r="GN33" s="1">
        <v>0.98681799999999997</v>
      </c>
      <c r="GO33" s="1">
        <v>0.99251599999999995</v>
      </c>
      <c r="GP33" s="1">
        <v>0.99923499999999998</v>
      </c>
      <c r="GQ33" s="1">
        <v>0.99890400000000001</v>
      </c>
      <c r="GR33" s="1">
        <v>0.99792599999999998</v>
      </c>
      <c r="GS33" s="1">
        <v>0.99874200000000002</v>
      </c>
      <c r="GT33" s="1">
        <v>0.99671399999999999</v>
      </c>
      <c r="GU33" s="1">
        <v>1.00099</v>
      </c>
      <c r="GV33" s="1">
        <v>0.97452700000000003</v>
      </c>
      <c r="GW33" s="1">
        <v>0.95614500000000002</v>
      </c>
      <c r="GX33" s="1">
        <v>1.11863</v>
      </c>
      <c r="GY33" s="1">
        <v>1.1001099999999999</v>
      </c>
      <c r="GZ33" s="1">
        <v>1.08795</v>
      </c>
      <c r="HA33" s="1">
        <v>1.11609</v>
      </c>
      <c r="HB33" s="1">
        <v>1.05941</v>
      </c>
      <c r="HC33" s="1">
        <v>1.0387500000000001</v>
      </c>
      <c r="HD33" s="1">
        <v>1.07422</v>
      </c>
      <c r="HE33" s="1">
        <v>1.04864</v>
      </c>
      <c r="HF33" s="1">
        <v>0.97596099999999997</v>
      </c>
      <c r="HG33" s="1">
        <v>1.1858500000000001</v>
      </c>
      <c r="HH33" s="1">
        <v>0.95101599999999997</v>
      </c>
    </row>
    <row r="34" spans="1:216" x14ac:dyDescent="0.2">
      <c r="A34">
        <v>58</v>
      </c>
      <c r="B34" t="s">
        <v>99</v>
      </c>
      <c r="C34" s="2">
        <v>51.9163</v>
      </c>
      <c r="D34" s="2">
        <v>1.1788400000000001</v>
      </c>
      <c r="E34" s="2">
        <v>0.115324</v>
      </c>
      <c r="F34" s="2">
        <v>4.81789E-3</v>
      </c>
      <c r="G34" s="2">
        <v>3.0036199999999998E-3</v>
      </c>
      <c r="H34" s="2">
        <v>8.7015200000000004</v>
      </c>
      <c r="I34" s="2">
        <v>0.65200199999999997</v>
      </c>
      <c r="J34" s="2">
        <v>12.8291</v>
      </c>
      <c r="K34" s="2">
        <v>5.4481000000000002E-2</v>
      </c>
      <c r="L34" s="2">
        <v>23.3871</v>
      </c>
      <c r="M34" s="2">
        <v>0.14107700000000001</v>
      </c>
      <c r="N34" s="2">
        <v>3.4185399999999998E-2</v>
      </c>
      <c r="O34" s="2">
        <v>99.017700000000005</v>
      </c>
      <c r="P34" s="1"/>
      <c r="Q34" s="3">
        <v>1.96759</v>
      </c>
      <c r="R34" s="3">
        <v>5.2655E-2</v>
      </c>
      <c r="S34" s="3">
        <v>3.2881299999999998E-3</v>
      </c>
      <c r="T34" s="3">
        <v>1.44365E-4</v>
      </c>
      <c r="U34" s="3">
        <v>9.1268199999999995E-5</v>
      </c>
      <c r="V34" s="3">
        <v>0.27579999999999999</v>
      </c>
      <c r="W34" s="3">
        <v>2.0929799999999998E-2</v>
      </c>
      <c r="X34" s="3">
        <v>0.724827</v>
      </c>
      <c r="Y34" s="3">
        <v>1.66096E-3</v>
      </c>
      <c r="Z34" s="3">
        <v>0.949685</v>
      </c>
      <c r="AA34" s="3">
        <v>1.0366500000000001E-2</v>
      </c>
      <c r="AB34" s="3">
        <v>1.65284E-3</v>
      </c>
      <c r="AC34" s="3">
        <v>4.0086899999999996</v>
      </c>
      <c r="AD34" s="1"/>
      <c r="AE34" s="2">
        <f t="shared" si="12"/>
        <v>2</v>
      </c>
      <c r="AF34" s="16">
        <f t="shared" si="1"/>
        <v>2.0202450000000001</v>
      </c>
      <c r="AG34" s="2">
        <f t="shared" si="14"/>
        <v>1</v>
      </c>
      <c r="AH34" s="16">
        <f t="shared" si="13"/>
        <v>1.0243957632</v>
      </c>
      <c r="AI34" s="2">
        <f t="shared" si="4"/>
        <v>1.0070299032000001</v>
      </c>
      <c r="AJ34" s="2"/>
      <c r="AK34" s="21">
        <f t="shared" si="5"/>
        <v>2.6013485702310657E-2</v>
      </c>
      <c r="AL34" s="21">
        <f t="shared" si="6"/>
        <v>0.24918863768463123</v>
      </c>
      <c r="AM34" s="2">
        <f t="shared" si="7"/>
        <v>2</v>
      </c>
      <c r="AN34" s="16">
        <f t="shared" si="8"/>
        <v>2.0158655321314445</v>
      </c>
      <c r="AO34" s="2">
        <f t="shared" si="9"/>
        <v>1</v>
      </c>
      <c r="AP34" s="16">
        <f t="shared" si="10"/>
        <v>1.0178395068713222</v>
      </c>
      <c r="AQ34" s="2">
        <f t="shared" si="11"/>
        <v>0.99834350194203125</v>
      </c>
      <c r="AT34" s="4">
        <v>3.1859800000000001E-3</v>
      </c>
      <c r="AU34" s="4">
        <v>1.4405100000000001E-2</v>
      </c>
      <c r="AV34" s="4">
        <v>0.12690899999999999</v>
      </c>
      <c r="AW34" s="4">
        <v>2.9439199999999999</v>
      </c>
      <c r="AX34" s="4">
        <v>5.06623</v>
      </c>
      <c r="AY34" s="4">
        <v>7.6250099999999998E-3</v>
      </c>
      <c r="AZ34" s="4">
        <v>3.7694900000000003E-2</v>
      </c>
      <c r="BA34" s="4">
        <v>4.4913499999999999E-3</v>
      </c>
      <c r="BB34" s="4">
        <v>0.21510799999999999</v>
      </c>
      <c r="BC34" s="4">
        <v>3.79861E-3</v>
      </c>
      <c r="BD34" s="4">
        <v>7.3594400000000004E-2</v>
      </c>
      <c r="BE34" s="4">
        <v>0.168965</v>
      </c>
      <c r="BF34" s="4"/>
      <c r="BG34" s="5">
        <v>472.71300000000002</v>
      </c>
      <c r="BH34" s="5">
        <v>177.482</v>
      </c>
      <c r="BI34" s="5">
        <v>213.542</v>
      </c>
      <c r="BJ34" s="5">
        <v>87.464299999999994</v>
      </c>
      <c r="BK34" s="5">
        <v>75.4983</v>
      </c>
      <c r="BL34" s="5">
        <v>240.393</v>
      </c>
      <c r="BM34" s="5">
        <v>114.946</v>
      </c>
      <c r="BN34" s="5">
        <v>142.548</v>
      </c>
      <c r="BO34" s="5">
        <v>165.09700000000001</v>
      </c>
      <c r="BP34" s="5">
        <v>230.154</v>
      </c>
      <c r="BQ34" s="5">
        <v>82.1584</v>
      </c>
      <c r="BR34" s="5">
        <v>127.818</v>
      </c>
      <c r="BS34" s="4"/>
      <c r="BT34" s="4">
        <v>4.9329100000000001E-2</v>
      </c>
      <c r="BU34" s="4">
        <v>2.1436799999999999E-2</v>
      </c>
      <c r="BV34" s="4">
        <v>4.0042899999999999E-2</v>
      </c>
      <c r="BW34" s="4">
        <v>4.2139299999999998E-2</v>
      </c>
      <c r="BX34" s="4">
        <v>4.5353699999999997E-2</v>
      </c>
      <c r="BY34" s="4">
        <v>4.6044099999999998E-2</v>
      </c>
      <c r="BZ34" s="4">
        <v>4.2582299999999997E-2</v>
      </c>
      <c r="CA34" s="4">
        <v>2.1782599999999999E-2</v>
      </c>
      <c r="CB34" s="4">
        <v>3.3942199999999999E-2</v>
      </c>
      <c r="CC34" s="4">
        <v>3.0656200000000002E-2</v>
      </c>
      <c r="CD34" s="4">
        <v>2.2951699999999998E-2</v>
      </c>
      <c r="CE34" s="4">
        <v>1.5889199999999999E-2</v>
      </c>
      <c r="CG34" s="1">
        <v>497505</v>
      </c>
      <c r="CH34" s="1">
        <v>9760</v>
      </c>
      <c r="CI34" s="1">
        <v>615</v>
      </c>
      <c r="CJ34" s="1">
        <v>10</v>
      </c>
      <c r="CK34" s="1">
        <v>5</v>
      </c>
      <c r="CL34" s="1">
        <v>45430</v>
      </c>
      <c r="CM34" s="1">
        <v>1760</v>
      </c>
      <c r="CN34" s="1">
        <v>83955</v>
      </c>
      <c r="CO34" s="1">
        <v>265</v>
      </c>
      <c r="CP34" s="1">
        <v>175580</v>
      </c>
      <c r="CQ34" s="1">
        <v>505</v>
      </c>
      <c r="CR34" s="1">
        <v>275</v>
      </c>
      <c r="CS34" s="1">
        <v>2482.86</v>
      </c>
      <c r="CT34" s="1">
        <v>1050</v>
      </c>
      <c r="CU34" s="1">
        <v>1520</v>
      </c>
      <c r="CV34" s="1">
        <v>255</v>
      </c>
      <c r="CW34" s="1">
        <v>190</v>
      </c>
      <c r="CX34" s="1">
        <v>1284.19</v>
      </c>
      <c r="CY34" s="1">
        <v>440.41699999999997</v>
      </c>
      <c r="CZ34" s="1">
        <v>677.33299999999997</v>
      </c>
      <c r="DA34" s="1">
        <v>1817.14</v>
      </c>
      <c r="DB34" s="1">
        <v>1177.1300000000001</v>
      </c>
      <c r="DC34" s="1">
        <v>300</v>
      </c>
      <c r="DD34" s="1">
        <v>726.11099999999999</v>
      </c>
      <c r="DE34" s="1">
        <v>1.0682199999999999</v>
      </c>
      <c r="DF34" s="1">
        <v>2.87397E-2</v>
      </c>
      <c r="DG34" s="1">
        <v>1.03802E-3</v>
      </c>
      <c r="DH34" s="1">
        <v>4.3312500000000002E-5</v>
      </c>
      <c r="DI34" s="1">
        <v>2.6410999999999998E-5</v>
      </c>
      <c r="DJ34" s="1">
        <v>0.11321299999999999</v>
      </c>
      <c r="DK34" s="1">
        <v>1.35379E-2</v>
      </c>
      <c r="DL34" s="1">
        <v>0.243175</v>
      </c>
      <c r="DM34" s="1">
        <v>7.0048400000000002E-4</v>
      </c>
      <c r="DN34" s="1">
        <v>0.92347400000000002</v>
      </c>
      <c r="DO34" s="1">
        <v>1.01609E-2</v>
      </c>
      <c r="DP34" s="1">
        <v>2.38886E-3</v>
      </c>
      <c r="DQ34" s="1">
        <v>25.327500000000001</v>
      </c>
      <c r="DR34" s="1">
        <v>0.55208999999999997</v>
      </c>
      <c r="DS34" s="1">
        <v>6.1824499999999998E-2</v>
      </c>
      <c r="DT34" s="1">
        <v>2.9634399999999999E-3</v>
      </c>
      <c r="DU34" s="1">
        <v>1.79542E-3</v>
      </c>
      <c r="DV34" s="1">
        <v>6.1980599999999999</v>
      </c>
      <c r="DW34" s="1">
        <v>0.47342200000000001</v>
      </c>
      <c r="DX34" s="1">
        <v>7.2150100000000004</v>
      </c>
      <c r="DY34" s="1">
        <v>3.9255100000000001E-2</v>
      </c>
      <c r="DZ34" s="1">
        <v>16.964200000000002</v>
      </c>
      <c r="EA34" s="1">
        <v>8.8572899999999996E-2</v>
      </c>
      <c r="EB34" s="1">
        <v>2.9597999999999999E-2</v>
      </c>
      <c r="EC34" s="1">
        <v>0.98748899999999995</v>
      </c>
      <c r="ED34" s="1">
        <v>0.99004599999999998</v>
      </c>
      <c r="EE34" s="1">
        <v>1.0699000000000001</v>
      </c>
      <c r="EF34" s="1">
        <v>1.1009599999999999</v>
      </c>
      <c r="EG34" s="1">
        <v>1.1087499999999999</v>
      </c>
      <c r="EH34" s="1">
        <v>1.08243</v>
      </c>
      <c r="EI34" s="1">
        <v>1.0567500000000001</v>
      </c>
      <c r="EJ34" s="1">
        <v>0.988375</v>
      </c>
      <c r="EK34" s="1">
        <v>1.08327</v>
      </c>
      <c r="EL34" s="1">
        <v>0.987738</v>
      </c>
      <c r="EM34" s="1">
        <v>0.97894700000000001</v>
      </c>
      <c r="EN34" s="1">
        <v>0.99107000000000001</v>
      </c>
      <c r="EO34" s="1">
        <v>0.72152700000000003</v>
      </c>
      <c r="EP34" s="1">
        <v>0.62079899999999999</v>
      </c>
      <c r="EQ34" s="1">
        <v>0.93241200000000002</v>
      </c>
      <c r="ER34" s="1">
        <v>0.96045899999999995</v>
      </c>
      <c r="ES34" s="1">
        <v>0.94843500000000003</v>
      </c>
      <c r="ET34" s="1">
        <v>0.97657300000000002</v>
      </c>
      <c r="EU34" s="1">
        <v>0.96962599999999999</v>
      </c>
      <c r="EV34" s="1">
        <v>0.54625500000000005</v>
      </c>
      <c r="EW34" s="1">
        <v>0.98124199999999995</v>
      </c>
      <c r="EX34" s="1">
        <v>0.92937099999999995</v>
      </c>
      <c r="EY34" s="1">
        <v>0.40131099999999997</v>
      </c>
      <c r="EZ34" s="1">
        <v>0.904362</v>
      </c>
      <c r="FA34" s="1">
        <v>0.97101499999999996</v>
      </c>
      <c r="FB34" s="1">
        <v>1.1432100000000001</v>
      </c>
      <c r="FC34" s="1">
        <v>1.04695</v>
      </c>
      <c r="FD34" s="1">
        <v>1.0227999999999999</v>
      </c>
      <c r="FE34" s="1">
        <v>1.0325599999999999</v>
      </c>
      <c r="FF34" s="1">
        <v>1.0092000000000001</v>
      </c>
      <c r="FG34" s="1">
        <v>1.0103899999999999</v>
      </c>
      <c r="FH34" s="1">
        <v>1.0871900000000001</v>
      </c>
      <c r="FI34" s="1">
        <v>1.0087999999999999</v>
      </c>
      <c r="FJ34" s="1">
        <v>1.0005500000000001</v>
      </c>
      <c r="FK34" s="1">
        <v>1.206</v>
      </c>
      <c r="FL34" s="1">
        <v>0.99202500000000005</v>
      </c>
      <c r="FM34" s="1">
        <v>1.69608E-3</v>
      </c>
      <c r="FN34" s="1">
        <v>9.8579300000000009E-3</v>
      </c>
      <c r="FO34" s="1">
        <v>5.5537E-3</v>
      </c>
      <c r="FP34" s="1">
        <v>1.36624E-2</v>
      </c>
      <c r="FQ34" s="1">
        <v>9.1357999999999995E-3</v>
      </c>
      <c r="FR34" s="1">
        <v>9.9508500000000005E-5</v>
      </c>
      <c r="FS34" s="1">
        <v>2.3917299999999999E-3</v>
      </c>
      <c r="FT34" s="1">
        <v>5.5238500000000003E-3</v>
      </c>
      <c r="FU34" s="1">
        <v>0</v>
      </c>
      <c r="FV34" s="1">
        <v>2.5523799999999999E-3</v>
      </c>
      <c r="FW34" s="1">
        <v>4.2094200000000002E-3</v>
      </c>
      <c r="FX34" s="1">
        <v>2.5017999999999999E-2</v>
      </c>
      <c r="FY34" s="1">
        <v>1.22522E-3</v>
      </c>
      <c r="FZ34" s="1">
        <v>8.2776200000000001E-4</v>
      </c>
      <c r="GA34" s="1">
        <v>1.1032999999999999E-2</v>
      </c>
      <c r="GB34" s="1">
        <v>1.8900400000000001E-2</v>
      </c>
      <c r="GC34" s="1">
        <v>1.4585799999999999E-2</v>
      </c>
      <c r="GD34" s="1">
        <v>2.97621E-2</v>
      </c>
      <c r="GE34" s="1">
        <v>2.39878E-2</v>
      </c>
      <c r="GF34" s="1">
        <v>5.8016999999999997E-4</v>
      </c>
      <c r="GG34" s="1">
        <v>4.1725100000000001E-2</v>
      </c>
      <c r="GH34" s="1">
        <v>7.9685099999999998E-3</v>
      </c>
      <c r="GI34" s="1">
        <v>3.4348899999999999E-4</v>
      </c>
      <c r="GJ34" s="1">
        <v>6.1235500000000002E-3</v>
      </c>
      <c r="GK34" s="1">
        <v>0.99924900000000005</v>
      </c>
      <c r="GL34" s="1">
        <v>0.99844900000000003</v>
      </c>
      <c r="GM34" s="1">
        <v>0.99807500000000005</v>
      </c>
      <c r="GN34" s="1">
        <v>0.98783200000000004</v>
      </c>
      <c r="GO34" s="1">
        <v>0.99330700000000005</v>
      </c>
      <c r="GP34" s="1">
        <v>0.99896799999999997</v>
      </c>
      <c r="GQ34" s="1">
        <v>0.99894000000000005</v>
      </c>
      <c r="GR34" s="1">
        <v>0.99787300000000001</v>
      </c>
      <c r="GS34" s="1">
        <v>0.99796499999999999</v>
      </c>
      <c r="GT34" s="1">
        <v>0.99696200000000001</v>
      </c>
      <c r="GU34" s="1">
        <v>1.00085</v>
      </c>
      <c r="GV34" s="1">
        <v>0.97522799999999998</v>
      </c>
      <c r="GW34" s="1">
        <v>0.95607399999999998</v>
      </c>
      <c r="GX34" s="1">
        <v>1.1198600000000001</v>
      </c>
      <c r="GY34" s="1">
        <v>1.1018600000000001</v>
      </c>
      <c r="GZ34" s="1">
        <v>1.0905499999999999</v>
      </c>
      <c r="HA34" s="1">
        <v>1.11833</v>
      </c>
      <c r="HB34" s="1">
        <v>1.0607200000000001</v>
      </c>
      <c r="HC34" s="1">
        <v>1.0402800000000001</v>
      </c>
      <c r="HD34" s="1">
        <v>1.06803</v>
      </c>
      <c r="HE34" s="1">
        <v>1.04904</v>
      </c>
      <c r="HF34" s="1">
        <v>0.97799499999999995</v>
      </c>
      <c r="HG34" s="1">
        <v>1.17526</v>
      </c>
      <c r="HH34" s="1">
        <v>0.95347300000000001</v>
      </c>
    </row>
    <row r="35" spans="1:216" x14ac:dyDescent="0.2">
      <c r="A35">
        <v>59</v>
      </c>
      <c r="B35" t="s">
        <v>100</v>
      </c>
      <c r="C35" s="2">
        <v>51.130400000000002</v>
      </c>
      <c r="D35" s="2">
        <v>1.9532700000000001</v>
      </c>
      <c r="E35" s="2">
        <v>0.204178</v>
      </c>
      <c r="F35" s="2">
        <v>5.2577699999999998E-2</v>
      </c>
      <c r="G35" s="2">
        <v>1.7909000000000001E-2</v>
      </c>
      <c r="H35" s="2">
        <v>11.285500000000001</v>
      </c>
      <c r="I35" s="2">
        <v>0.31901000000000002</v>
      </c>
      <c r="J35" s="2">
        <v>11.0869</v>
      </c>
      <c r="K35" s="2">
        <v>9.4493999999999995E-2</v>
      </c>
      <c r="L35" s="2">
        <v>22.4497</v>
      </c>
      <c r="M35" s="2">
        <v>0.30047000000000001</v>
      </c>
      <c r="N35" s="2">
        <v>3.4734599999999997E-2</v>
      </c>
      <c r="O35" s="2">
        <v>98.929199999999994</v>
      </c>
      <c r="P35" s="1"/>
      <c r="Q35" s="3">
        <v>1.9567099999999999</v>
      </c>
      <c r="R35" s="3">
        <v>8.8098099999999999E-2</v>
      </c>
      <c r="S35" s="3">
        <v>5.8783699999999999E-3</v>
      </c>
      <c r="T35" s="3">
        <v>1.5908299999999999E-3</v>
      </c>
      <c r="U35" s="3">
        <v>5.4949399999999998E-4</v>
      </c>
      <c r="V35" s="3">
        <v>0.36119099999999998</v>
      </c>
      <c r="W35" s="3">
        <v>1.03404E-2</v>
      </c>
      <c r="X35" s="3">
        <v>0.63250899999999999</v>
      </c>
      <c r="Y35" s="3">
        <v>2.90894E-3</v>
      </c>
      <c r="Z35" s="3">
        <v>0.92051700000000003</v>
      </c>
      <c r="AA35" s="3">
        <v>2.2294399999999999E-2</v>
      </c>
      <c r="AB35" s="3">
        <v>1.69578E-3</v>
      </c>
      <c r="AC35" s="3">
        <v>4.0042900000000001</v>
      </c>
      <c r="AD35" s="1"/>
      <c r="AE35" s="2">
        <f t="shared" si="12"/>
        <v>2</v>
      </c>
      <c r="AF35" s="16">
        <f t="shared" si="1"/>
        <v>2.0448081</v>
      </c>
      <c r="AG35" s="2">
        <f t="shared" si="14"/>
        <v>1</v>
      </c>
      <c r="AH35" s="16">
        <f t="shared" si="13"/>
        <v>1.046526794</v>
      </c>
      <c r="AI35" s="2">
        <f t="shared" si="4"/>
        <v>1.0013743740000001</v>
      </c>
      <c r="AJ35" s="2"/>
      <c r="AK35" s="21">
        <f t="shared" si="5"/>
        <v>1.2856211712937604E-2</v>
      </c>
      <c r="AL35" s="21">
        <f t="shared" si="6"/>
        <v>0.34794782595666174</v>
      </c>
      <c r="AM35" s="2">
        <f t="shared" si="7"/>
        <v>2</v>
      </c>
      <c r="AN35" s="16">
        <f t="shared" si="8"/>
        <v>2.0426173928461724</v>
      </c>
      <c r="AO35" s="2">
        <f t="shared" si="9"/>
        <v>1</v>
      </c>
      <c r="AP35" s="16">
        <f t="shared" si="10"/>
        <v>1.0432628945455997</v>
      </c>
      <c r="AQ35" s="2">
        <f t="shared" si="11"/>
        <v>0.99708749765876103</v>
      </c>
      <c r="AT35" s="4">
        <v>3.215E-3</v>
      </c>
      <c r="AU35" s="4">
        <v>1.07749E-2</v>
      </c>
      <c r="AV35" s="4">
        <v>7.6815499999999995E-2</v>
      </c>
      <c r="AW35" s="4">
        <v>0.31491799999999998</v>
      </c>
      <c r="AX35" s="4">
        <v>0.82214699999999996</v>
      </c>
      <c r="AY35" s="4">
        <v>6.6406599999999996E-3</v>
      </c>
      <c r="AZ35" s="4">
        <v>6.2286000000000001E-2</v>
      </c>
      <c r="BA35" s="4">
        <v>4.87471E-3</v>
      </c>
      <c r="BB35" s="4">
        <v>0.12854499999999999</v>
      </c>
      <c r="BC35" s="4">
        <v>3.87142E-3</v>
      </c>
      <c r="BD35" s="4">
        <v>4.3822800000000002E-2</v>
      </c>
      <c r="BE35" s="4">
        <v>0.16576099999999999</v>
      </c>
      <c r="BF35" s="4"/>
      <c r="BG35" s="5">
        <v>482.27100000000002</v>
      </c>
      <c r="BH35" s="5">
        <v>175.357</v>
      </c>
      <c r="BI35" s="5">
        <v>217.37100000000001</v>
      </c>
      <c r="BJ35" s="5">
        <v>95.655600000000007</v>
      </c>
      <c r="BK35" s="5">
        <v>70.887200000000007</v>
      </c>
      <c r="BL35" s="5">
        <v>238.71100000000001</v>
      </c>
      <c r="BM35" s="5">
        <v>114.673</v>
      </c>
      <c r="BN35" s="5">
        <v>141.88</v>
      </c>
      <c r="BO35" s="5">
        <v>167.38499999999999</v>
      </c>
      <c r="BP35" s="5">
        <v>230.50700000000001</v>
      </c>
      <c r="BQ35" s="5">
        <v>85.841399999999993</v>
      </c>
      <c r="BR35" s="5">
        <v>127.426</v>
      </c>
      <c r="BS35" s="4"/>
      <c r="BT35" s="4">
        <v>5.0442300000000002E-2</v>
      </c>
      <c r="BU35" s="4">
        <v>2.1175900000000001E-2</v>
      </c>
      <c r="BV35" s="4">
        <v>4.05318E-2</v>
      </c>
      <c r="BW35" s="4">
        <v>4.5721400000000002E-2</v>
      </c>
      <c r="BX35" s="4">
        <v>4.2317300000000002E-2</v>
      </c>
      <c r="BY35" s="4">
        <v>4.5567900000000001E-2</v>
      </c>
      <c r="BZ35" s="4">
        <v>4.2291299999999997E-2</v>
      </c>
      <c r="CA35" s="4">
        <v>2.2013999999999999E-2</v>
      </c>
      <c r="CB35" s="4">
        <v>3.4384600000000001E-2</v>
      </c>
      <c r="CC35" s="4">
        <v>3.0596700000000001E-2</v>
      </c>
      <c r="CD35" s="4">
        <v>2.44481E-2</v>
      </c>
      <c r="CE35" s="4">
        <v>1.5807499999999999E-2</v>
      </c>
      <c r="CG35" s="1">
        <v>488850</v>
      </c>
      <c r="CH35" s="1">
        <v>16175</v>
      </c>
      <c r="CI35" s="1">
        <v>1095</v>
      </c>
      <c r="CJ35" s="1">
        <v>110</v>
      </c>
      <c r="CK35" s="1">
        <v>30</v>
      </c>
      <c r="CL35" s="1">
        <v>59120</v>
      </c>
      <c r="CM35" s="1">
        <v>865</v>
      </c>
      <c r="CN35" s="1">
        <v>71455</v>
      </c>
      <c r="CO35" s="1">
        <v>460</v>
      </c>
      <c r="CP35" s="1">
        <v>169130</v>
      </c>
      <c r="CQ35" s="1">
        <v>1055</v>
      </c>
      <c r="CR35" s="1">
        <v>280</v>
      </c>
      <c r="CS35" s="1">
        <v>2584.29</v>
      </c>
      <c r="CT35" s="1">
        <v>1025</v>
      </c>
      <c r="CU35" s="1">
        <v>1575</v>
      </c>
      <c r="CV35" s="1">
        <v>305</v>
      </c>
      <c r="CW35" s="1">
        <v>167.5</v>
      </c>
      <c r="CX35" s="1">
        <v>1266.29</v>
      </c>
      <c r="CY35" s="1">
        <v>438.33300000000003</v>
      </c>
      <c r="CZ35" s="1">
        <v>671</v>
      </c>
      <c r="DA35" s="1">
        <v>1867.86</v>
      </c>
      <c r="DB35" s="1">
        <v>1180.74</v>
      </c>
      <c r="DC35" s="1">
        <v>327.5</v>
      </c>
      <c r="DD35" s="1">
        <v>721.66700000000003</v>
      </c>
      <c r="DE35" s="1">
        <v>1.0496399999999999</v>
      </c>
      <c r="DF35" s="1">
        <v>4.7629600000000001E-2</v>
      </c>
      <c r="DG35" s="1">
        <v>1.84818E-3</v>
      </c>
      <c r="DH35" s="1">
        <v>4.7643799999999998E-4</v>
      </c>
      <c r="DI35" s="1">
        <v>1.5846600000000001E-4</v>
      </c>
      <c r="DJ35" s="1">
        <v>0.14732899999999999</v>
      </c>
      <c r="DK35" s="1">
        <v>6.65359E-3</v>
      </c>
      <c r="DL35" s="1">
        <v>0.20696899999999999</v>
      </c>
      <c r="DM35" s="1">
        <v>1.21593E-3</v>
      </c>
      <c r="DN35" s="1">
        <v>0.88954999999999995</v>
      </c>
      <c r="DO35" s="1">
        <v>2.1227300000000001E-2</v>
      </c>
      <c r="DP35" s="1">
        <v>2.4323000000000001E-3</v>
      </c>
      <c r="DQ35" s="1">
        <v>24.886900000000001</v>
      </c>
      <c r="DR35" s="1">
        <v>0.914964</v>
      </c>
      <c r="DS35" s="1">
        <v>0.110078</v>
      </c>
      <c r="DT35" s="1">
        <v>3.2597899999999999E-2</v>
      </c>
      <c r="DU35" s="1">
        <v>1.0772500000000001E-2</v>
      </c>
      <c r="DV35" s="1">
        <v>8.0657999999999994</v>
      </c>
      <c r="DW35" s="1">
        <v>0.23267599999999999</v>
      </c>
      <c r="DX35" s="1">
        <v>6.1407699999999998</v>
      </c>
      <c r="DY35" s="1">
        <v>6.8140900000000004E-2</v>
      </c>
      <c r="DZ35" s="1">
        <v>16.341000000000001</v>
      </c>
      <c r="EA35" s="1">
        <v>0.18503800000000001</v>
      </c>
      <c r="EB35" s="1">
        <v>3.0136199999999998E-2</v>
      </c>
      <c r="EC35" s="1">
        <v>0.98464399999999996</v>
      </c>
      <c r="ED35" s="1">
        <v>0.987205</v>
      </c>
      <c r="EE35" s="1">
        <v>1.0666100000000001</v>
      </c>
      <c r="EF35" s="1">
        <v>1.0974999999999999</v>
      </c>
      <c r="EG35" s="1">
        <v>1.10531</v>
      </c>
      <c r="EH35" s="1">
        <v>1.07894</v>
      </c>
      <c r="EI35" s="1">
        <v>1.05338</v>
      </c>
      <c r="EJ35" s="1">
        <v>0.98554799999999998</v>
      </c>
      <c r="EK35" s="1">
        <v>1.0796699999999999</v>
      </c>
      <c r="EL35" s="1">
        <v>0.98476699999999995</v>
      </c>
      <c r="EM35" s="1">
        <v>0.97615399999999997</v>
      </c>
      <c r="EN35" s="1">
        <v>0.98811700000000002</v>
      </c>
      <c r="EO35" s="1">
        <v>0.71783300000000005</v>
      </c>
      <c r="EP35" s="1">
        <v>0.61928799999999995</v>
      </c>
      <c r="EQ35" s="1">
        <v>0.93330599999999997</v>
      </c>
      <c r="ER35" s="1">
        <v>0.96093700000000004</v>
      </c>
      <c r="ES35" s="1">
        <v>0.94913000000000003</v>
      </c>
      <c r="ET35" s="1">
        <v>0.97682400000000003</v>
      </c>
      <c r="EU35" s="1">
        <v>0.96998600000000001</v>
      </c>
      <c r="EV35" s="1">
        <v>0.53648200000000001</v>
      </c>
      <c r="EW35" s="1">
        <v>0.98021599999999998</v>
      </c>
      <c r="EX35" s="1">
        <v>0.92907799999999996</v>
      </c>
      <c r="EY35" s="1">
        <v>0.392621</v>
      </c>
      <c r="EZ35" s="1">
        <v>0.90400100000000005</v>
      </c>
      <c r="FA35" s="1">
        <v>0.97601199999999999</v>
      </c>
      <c r="FB35" s="1">
        <v>1.1459999999999999</v>
      </c>
      <c r="FC35" s="1">
        <v>1.0459499999999999</v>
      </c>
      <c r="FD35" s="1">
        <v>1.0222899999999999</v>
      </c>
      <c r="FE35" s="1">
        <v>1.0318099999999999</v>
      </c>
      <c r="FF35" s="1">
        <v>1.0089399999999999</v>
      </c>
      <c r="FG35" s="1">
        <v>1.0100100000000001</v>
      </c>
      <c r="FH35" s="1">
        <v>1.1069899999999999</v>
      </c>
      <c r="FI35" s="1">
        <v>1.00986</v>
      </c>
      <c r="FJ35" s="1">
        <v>1.0008699999999999</v>
      </c>
      <c r="FK35" s="1">
        <v>1.2326900000000001</v>
      </c>
      <c r="FL35" s="1">
        <v>0.992421</v>
      </c>
      <c r="FM35" s="1">
        <v>1.6404200000000001E-3</v>
      </c>
      <c r="FN35" s="1">
        <v>9.6064800000000006E-3</v>
      </c>
      <c r="FO35" s="1">
        <v>6.93269E-3</v>
      </c>
      <c r="FP35" s="1">
        <v>1.7844599999999999E-2</v>
      </c>
      <c r="FQ35" s="1">
        <v>1.1344099999999999E-2</v>
      </c>
      <c r="FR35" s="1">
        <v>1.6815100000000001E-4</v>
      </c>
      <c r="FS35" s="1">
        <v>3.18112E-3</v>
      </c>
      <c r="FT35" s="1">
        <v>5.4521999999999999E-3</v>
      </c>
      <c r="FU35" s="1">
        <v>0</v>
      </c>
      <c r="FV35" s="1">
        <v>3.2073000000000002E-3</v>
      </c>
      <c r="FW35" s="1">
        <v>3.9405300000000002E-3</v>
      </c>
      <c r="FX35" s="1">
        <v>2.4399199999999999E-2</v>
      </c>
      <c r="FY35" s="1">
        <v>1.2319799999999999E-3</v>
      </c>
      <c r="FZ35" s="1">
        <v>8.36066E-4</v>
      </c>
      <c r="GA35" s="1">
        <v>1.1287E-2</v>
      </c>
      <c r="GB35" s="1">
        <v>1.9161600000000001E-2</v>
      </c>
      <c r="GC35" s="1">
        <v>1.48714E-2</v>
      </c>
      <c r="GD35" s="1">
        <v>2.9575000000000001E-2</v>
      </c>
      <c r="GE35" s="1">
        <v>2.4148699999999999E-2</v>
      </c>
      <c r="GF35" s="1">
        <v>5.7556000000000003E-4</v>
      </c>
      <c r="GG35" s="1">
        <v>4.01935E-2</v>
      </c>
      <c r="GH35" s="1">
        <v>8.1040000000000001E-3</v>
      </c>
      <c r="GI35" s="1">
        <v>3.4034000000000001E-4</v>
      </c>
      <c r="GJ35" s="1">
        <v>6.2210800000000004E-3</v>
      </c>
      <c r="GK35" s="1">
        <v>0.99929800000000002</v>
      </c>
      <c r="GL35" s="1">
        <v>0.99868900000000005</v>
      </c>
      <c r="GM35" s="1">
        <v>0.996475</v>
      </c>
      <c r="GN35" s="1">
        <v>0.983599</v>
      </c>
      <c r="GO35" s="1">
        <v>0.99089300000000002</v>
      </c>
      <c r="GP35" s="1">
        <v>0.99908300000000005</v>
      </c>
      <c r="GQ35" s="1">
        <v>0.99801600000000001</v>
      </c>
      <c r="GR35" s="1">
        <v>0.99794899999999997</v>
      </c>
      <c r="GS35" s="1">
        <v>0.99943400000000004</v>
      </c>
      <c r="GT35" s="1">
        <v>0.99618300000000004</v>
      </c>
      <c r="GU35" s="1">
        <v>1.00112</v>
      </c>
      <c r="GV35" s="1">
        <v>0.97572199999999998</v>
      </c>
      <c r="GW35" s="1">
        <v>0.95827200000000001</v>
      </c>
      <c r="GX35" s="1">
        <v>1.11964</v>
      </c>
      <c r="GY35" s="1">
        <v>1.0956600000000001</v>
      </c>
      <c r="GZ35" s="1">
        <v>1.0819300000000001</v>
      </c>
      <c r="HA35" s="1">
        <v>1.1113299999999999</v>
      </c>
      <c r="HB35" s="1">
        <v>1.05715</v>
      </c>
      <c r="HC35" s="1">
        <v>1.03562</v>
      </c>
      <c r="HD35" s="1">
        <v>1.08446</v>
      </c>
      <c r="HE35" s="1">
        <v>1.04819</v>
      </c>
      <c r="HF35" s="1">
        <v>0.97459899999999999</v>
      </c>
      <c r="HG35" s="1">
        <v>1.19817</v>
      </c>
      <c r="HH35" s="1">
        <v>0.951492</v>
      </c>
    </row>
    <row r="36" spans="1:216" x14ac:dyDescent="0.2">
      <c r="A36">
        <v>60</v>
      </c>
      <c r="B36" t="s">
        <v>101</v>
      </c>
      <c r="C36" s="2">
        <v>51.286499999999997</v>
      </c>
      <c r="D36" s="2">
        <v>0.66112499999999996</v>
      </c>
      <c r="E36" s="2">
        <v>8.9090000000000003E-2</v>
      </c>
      <c r="F36" s="2">
        <v>1.60156E-6</v>
      </c>
      <c r="G36" s="2">
        <v>1.6536600000000001E-6</v>
      </c>
      <c r="H36" s="2">
        <v>14.015499999999999</v>
      </c>
      <c r="I36" s="2">
        <v>0.23864299999999999</v>
      </c>
      <c r="J36" s="2">
        <v>9.74587</v>
      </c>
      <c r="K36" s="2">
        <v>0.122059</v>
      </c>
      <c r="L36" s="2">
        <v>23.510400000000001</v>
      </c>
      <c r="M36" s="2">
        <v>0.17506099999999999</v>
      </c>
      <c r="N36" s="2">
        <v>3.7012899999999999E-3</v>
      </c>
      <c r="O36" s="2">
        <v>99.847999999999999</v>
      </c>
      <c r="P36" s="1"/>
      <c r="Q36" s="3">
        <v>1.97523</v>
      </c>
      <c r="R36" s="3">
        <v>3.00092E-2</v>
      </c>
      <c r="S36" s="3">
        <v>2.5813400000000001E-3</v>
      </c>
      <c r="T36" s="3">
        <v>4.8767799999999999E-8</v>
      </c>
      <c r="U36" s="3">
        <v>5.10629E-8</v>
      </c>
      <c r="V36" s="3">
        <v>0.45143100000000003</v>
      </c>
      <c r="W36" s="3">
        <v>7.7848500000000003E-3</v>
      </c>
      <c r="X36" s="3">
        <v>0.55955699999999997</v>
      </c>
      <c r="Y36" s="3">
        <v>3.78153E-3</v>
      </c>
      <c r="Z36" s="3">
        <v>0.97017399999999998</v>
      </c>
      <c r="AA36" s="3">
        <v>1.30723E-2</v>
      </c>
      <c r="AB36" s="3">
        <v>1.8185599999999999E-4</v>
      </c>
      <c r="AC36" s="3">
        <v>4.0138100000000003</v>
      </c>
      <c r="AD36" s="1"/>
      <c r="AE36" s="2">
        <f t="shared" si="12"/>
        <v>2</v>
      </c>
      <c r="AF36" s="16">
        <f t="shared" si="1"/>
        <v>2.0052392000000001</v>
      </c>
      <c r="AG36" s="2">
        <f t="shared" si="14"/>
        <v>1</v>
      </c>
      <c r="AH36" s="16">
        <f t="shared" si="13"/>
        <v>1.0188086398307001</v>
      </c>
      <c r="AI36" s="2">
        <f t="shared" si="4"/>
        <v>1.0100216458307001</v>
      </c>
      <c r="AJ36" s="2"/>
      <c r="AK36" s="21">
        <f t="shared" si="5"/>
        <v>4.1287455061401523E-2</v>
      </c>
      <c r="AL36" s="21">
        <f t="shared" si="6"/>
        <v>0.40859034184477988</v>
      </c>
      <c r="AM36" s="2">
        <f t="shared" si="7"/>
        <v>1.9983399313868868</v>
      </c>
      <c r="AN36" s="16">
        <f t="shared" si="8"/>
        <v>1.9983399313868868</v>
      </c>
      <c r="AO36" s="2">
        <f t="shared" si="9"/>
        <v>1</v>
      </c>
      <c r="AP36" s="16">
        <f t="shared" si="10"/>
        <v>1.0100821312724817</v>
      </c>
      <c r="AQ36" s="2">
        <f t="shared" si="11"/>
        <v>0.99788474873568989</v>
      </c>
      <c r="AT36" s="4">
        <v>3.2020199999999999E-3</v>
      </c>
      <c r="AU36" s="4">
        <v>2.0348700000000001E-2</v>
      </c>
      <c r="AV36" s="4">
        <v>0.16447000000000001</v>
      </c>
      <c r="AW36" s="4">
        <v>0</v>
      </c>
      <c r="AX36" s="4">
        <v>0</v>
      </c>
      <c r="AY36" s="4">
        <v>5.93006E-3</v>
      </c>
      <c r="AZ36" s="4">
        <v>7.7856300000000003E-2</v>
      </c>
      <c r="BA36" s="4">
        <v>5.25531E-3</v>
      </c>
      <c r="BB36" s="4">
        <v>0.102782</v>
      </c>
      <c r="BC36" s="4">
        <v>3.77268E-3</v>
      </c>
      <c r="BD36" s="4">
        <v>6.6144599999999998E-2</v>
      </c>
      <c r="BE36" s="4">
        <v>1.51715</v>
      </c>
      <c r="BF36" s="4"/>
      <c r="BG36" s="5">
        <v>494.00700000000001</v>
      </c>
      <c r="BH36" s="5">
        <v>171.16300000000001</v>
      </c>
      <c r="BI36" s="5">
        <v>221.024</v>
      </c>
      <c r="BJ36" s="5">
        <v>93.627499999999998</v>
      </c>
      <c r="BK36" s="5">
        <v>81.661900000000003</v>
      </c>
      <c r="BL36" s="5">
        <v>246.262</v>
      </c>
      <c r="BM36" s="5">
        <v>115.271</v>
      </c>
      <c r="BN36" s="5">
        <v>148.82300000000001</v>
      </c>
      <c r="BO36" s="5">
        <v>170.785</v>
      </c>
      <c r="BP36" s="5">
        <v>234.018</v>
      </c>
      <c r="BQ36" s="5">
        <v>86.127300000000005</v>
      </c>
      <c r="BR36" s="5">
        <v>135.303</v>
      </c>
      <c r="BS36" s="4"/>
      <c r="BT36" s="4">
        <v>5.1413300000000002E-2</v>
      </c>
      <c r="BU36" s="4">
        <v>2.0716600000000002E-2</v>
      </c>
      <c r="BV36" s="4">
        <v>4.1040100000000003E-2</v>
      </c>
      <c r="BW36" s="4">
        <v>4.4436799999999999E-2</v>
      </c>
      <c r="BX36" s="4">
        <v>4.8490999999999999E-2</v>
      </c>
      <c r="BY36" s="4">
        <v>4.6857999999999997E-2</v>
      </c>
      <c r="BZ36" s="4">
        <v>4.2340500000000003E-2</v>
      </c>
      <c r="CA36" s="4">
        <v>2.3484999999999999E-2</v>
      </c>
      <c r="CB36" s="4">
        <v>3.5052699999999999E-2</v>
      </c>
      <c r="CC36" s="4">
        <v>3.0916099999999998E-2</v>
      </c>
      <c r="CD36" s="4">
        <v>2.5141799999999999E-2</v>
      </c>
      <c r="CE36" s="4">
        <v>1.6693199999999998E-2</v>
      </c>
      <c r="CG36" s="1">
        <v>492789</v>
      </c>
      <c r="CH36" s="1">
        <v>5462.3</v>
      </c>
      <c r="CI36" s="1">
        <v>479.8</v>
      </c>
      <c r="CJ36" s="1">
        <v>-10</v>
      </c>
      <c r="CK36" s="1">
        <v>-40</v>
      </c>
      <c r="CL36" s="1">
        <v>73658.2</v>
      </c>
      <c r="CM36" s="1">
        <v>649.70000000000005</v>
      </c>
      <c r="CN36" s="1">
        <v>61759.1</v>
      </c>
      <c r="CO36" s="1">
        <v>594.70000000000005</v>
      </c>
      <c r="CP36" s="1">
        <v>177961</v>
      </c>
      <c r="CQ36" s="1">
        <v>599.70000000000005</v>
      </c>
      <c r="CR36" s="1">
        <v>30</v>
      </c>
      <c r="CS36" s="1">
        <v>2712.94</v>
      </c>
      <c r="CT36" s="1">
        <v>977.05</v>
      </c>
      <c r="CU36" s="1">
        <v>1629.2</v>
      </c>
      <c r="CV36" s="1">
        <v>292.35000000000002</v>
      </c>
      <c r="CW36" s="1">
        <v>222.4</v>
      </c>
      <c r="CX36" s="1">
        <v>1348.34</v>
      </c>
      <c r="CY36" s="1">
        <v>443.13299999999998</v>
      </c>
      <c r="CZ36" s="1">
        <v>738.64700000000005</v>
      </c>
      <c r="DA36" s="1">
        <v>1945.47</v>
      </c>
      <c r="DB36" s="1">
        <v>1217.5899999999999</v>
      </c>
      <c r="DC36" s="1">
        <v>329.85</v>
      </c>
      <c r="DD36" s="1">
        <v>814.04399999999998</v>
      </c>
      <c r="DE36" s="1">
        <v>1.05809</v>
      </c>
      <c r="DF36" s="1">
        <v>1.6084500000000002E-2</v>
      </c>
      <c r="DG36" s="1">
        <v>8.0982500000000002E-4</v>
      </c>
      <c r="DH36" s="1">
        <v>-4.3312500000000002E-5</v>
      </c>
      <c r="DI36" s="1">
        <v>-2.1128799999999999E-4</v>
      </c>
      <c r="DJ36" s="1">
        <v>0.183558</v>
      </c>
      <c r="DK36" s="1">
        <v>4.9975000000000002E-3</v>
      </c>
      <c r="DL36" s="1">
        <v>0.17888499999999999</v>
      </c>
      <c r="DM36" s="1">
        <v>1.5719900000000001E-3</v>
      </c>
      <c r="DN36" s="1">
        <v>0.93599699999999997</v>
      </c>
      <c r="DO36" s="1">
        <v>1.20664E-2</v>
      </c>
      <c r="DP36" s="1">
        <v>2.6060299999999998E-4</v>
      </c>
      <c r="DQ36" s="1">
        <v>25.087399999999999</v>
      </c>
      <c r="DR36" s="1">
        <v>0.30898300000000001</v>
      </c>
      <c r="DS36" s="1">
        <v>4.8233199999999997E-2</v>
      </c>
      <c r="DT36" s="1">
        <v>9.9999999999999995E-7</v>
      </c>
      <c r="DU36" s="1">
        <v>9.9999999999999995E-7</v>
      </c>
      <c r="DV36" s="1">
        <v>10.049300000000001</v>
      </c>
      <c r="DW36" s="1">
        <v>0.174763</v>
      </c>
      <c r="DX36" s="1">
        <v>5.3075099999999997</v>
      </c>
      <c r="DY36" s="1">
        <v>8.8094400000000003E-2</v>
      </c>
      <c r="DZ36" s="1">
        <v>17.194299999999998</v>
      </c>
      <c r="EA36" s="1">
        <v>0.105182</v>
      </c>
      <c r="EB36" s="1">
        <v>3.2288799999999999E-3</v>
      </c>
      <c r="EC36" s="1">
        <v>0.98122399999999999</v>
      </c>
      <c r="ED36" s="1">
        <v>0.98379300000000003</v>
      </c>
      <c r="EE36" s="1">
        <v>1.0626100000000001</v>
      </c>
      <c r="EF36" s="1">
        <v>1.0932599999999999</v>
      </c>
      <c r="EG36" s="1">
        <v>1.1011</v>
      </c>
      <c r="EH36" s="1">
        <v>1.07463</v>
      </c>
      <c r="EI36" s="1">
        <v>1.04924</v>
      </c>
      <c r="EJ36" s="1">
        <v>0.98215399999999997</v>
      </c>
      <c r="EK36" s="1">
        <v>1.0751999999999999</v>
      </c>
      <c r="EL36" s="1">
        <v>0.98116199999999998</v>
      </c>
      <c r="EM36" s="1">
        <v>0.9728</v>
      </c>
      <c r="EN36" s="1">
        <v>0.98453999999999997</v>
      </c>
      <c r="EO36" s="1">
        <v>0.71882999999999997</v>
      </c>
      <c r="EP36" s="1">
        <v>0.61576200000000003</v>
      </c>
      <c r="EQ36" s="1">
        <v>0.93245500000000003</v>
      </c>
      <c r="ER36" s="1">
        <v>0.96046699999999996</v>
      </c>
      <c r="ES36" s="1">
        <v>0.94844300000000004</v>
      </c>
      <c r="ET36" s="1">
        <v>0.97656600000000005</v>
      </c>
      <c r="EU36" s="1">
        <v>0.96962300000000001</v>
      </c>
      <c r="EV36" s="1">
        <v>0.52579500000000001</v>
      </c>
      <c r="EW36" s="1">
        <v>0.97876099999999999</v>
      </c>
      <c r="EX36" s="1">
        <v>0.92945100000000003</v>
      </c>
      <c r="EY36" s="1">
        <v>0.38186500000000001</v>
      </c>
      <c r="EZ36" s="1">
        <v>0.90444899999999995</v>
      </c>
      <c r="FA36" s="1">
        <v>0.974657</v>
      </c>
      <c r="FB36" s="1">
        <v>1.15256</v>
      </c>
      <c r="FC36" s="1">
        <v>1.0468999999999999</v>
      </c>
      <c r="FD36" s="1">
        <v>1.0227900000000001</v>
      </c>
      <c r="FE36" s="1">
        <v>1.0325500000000001</v>
      </c>
      <c r="FF36" s="1">
        <v>1.0092099999999999</v>
      </c>
      <c r="FG36" s="1">
        <v>1.0103899999999999</v>
      </c>
      <c r="FH36" s="1">
        <v>1.1294900000000001</v>
      </c>
      <c r="FI36" s="1">
        <v>1.01136</v>
      </c>
      <c r="FJ36" s="1">
        <v>1.00047</v>
      </c>
      <c r="FK36" s="1">
        <v>1.2674099999999999</v>
      </c>
      <c r="FL36" s="1">
        <v>0.99192999999999998</v>
      </c>
      <c r="FM36" s="1">
        <v>1.7151499999999999E-3</v>
      </c>
      <c r="FN36" s="1">
        <v>9.5618000000000005E-3</v>
      </c>
      <c r="FO36" s="1">
        <v>8.2582899999999997E-3</v>
      </c>
      <c r="FP36" s="1">
        <v>2.1711500000000002E-2</v>
      </c>
      <c r="FQ36" s="1">
        <v>1.36054E-2</v>
      </c>
      <c r="FR36" s="1">
        <v>2.0560700000000001E-4</v>
      </c>
      <c r="FS36" s="1">
        <v>3.8811399999999999E-3</v>
      </c>
      <c r="FT36" s="1">
        <v>5.2180899999999999E-3</v>
      </c>
      <c r="FU36" s="1">
        <v>0</v>
      </c>
      <c r="FV36" s="1">
        <v>3.7389900000000002E-3</v>
      </c>
      <c r="FW36" s="1">
        <v>3.6228699999999998E-3</v>
      </c>
      <c r="FX36" s="1">
        <v>2.5652600000000001E-2</v>
      </c>
      <c r="FY36" s="1">
        <v>1.2647400000000001E-3</v>
      </c>
      <c r="FZ36" s="1">
        <v>8.4889799999999995E-4</v>
      </c>
      <c r="GA36" s="1">
        <v>1.1340599999999999E-2</v>
      </c>
      <c r="GB36" s="1">
        <v>1.9119799999999999E-2</v>
      </c>
      <c r="GC36" s="1">
        <v>1.4892300000000001E-2</v>
      </c>
      <c r="GD36" s="1">
        <v>2.90061E-2</v>
      </c>
      <c r="GE36" s="1">
        <v>2.3932599999999998E-2</v>
      </c>
      <c r="GF36" s="1">
        <v>5.7428600000000002E-4</v>
      </c>
      <c r="GG36" s="1">
        <v>3.8318900000000003E-2</v>
      </c>
      <c r="GH36" s="1">
        <v>8.2403600000000004E-3</v>
      </c>
      <c r="GI36" s="1">
        <v>3.3781700000000002E-4</v>
      </c>
      <c r="GJ36" s="1">
        <v>6.3511399999999999E-3</v>
      </c>
      <c r="GK36" s="1">
        <v>0.99919000000000002</v>
      </c>
      <c r="GL36" s="1">
        <v>0.99872000000000005</v>
      </c>
      <c r="GM36" s="1">
        <v>0.99512699999999998</v>
      </c>
      <c r="GN36" s="1">
        <v>0.97998399999999997</v>
      </c>
      <c r="GO36" s="1">
        <v>0.98869499999999999</v>
      </c>
      <c r="GP36" s="1">
        <v>0.99959799999999999</v>
      </c>
      <c r="GQ36" s="1">
        <v>0.99754600000000004</v>
      </c>
      <c r="GR36" s="1">
        <v>0.99818200000000001</v>
      </c>
      <c r="GS36" s="1">
        <v>1.0012399999999999</v>
      </c>
      <c r="GT36" s="1">
        <v>0.99552499999999999</v>
      </c>
      <c r="GU36" s="1">
        <v>1.0014400000000001</v>
      </c>
      <c r="GV36" s="1">
        <v>0.974414</v>
      </c>
      <c r="GW36" s="1">
        <v>0.95351600000000003</v>
      </c>
      <c r="GX36" s="1">
        <v>1.12219</v>
      </c>
      <c r="GY36" s="1">
        <v>1.09107</v>
      </c>
      <c r="GZ36" s="1">
        <v>1.0743100000000001</v>
      </c>
      <c r="HA36" s="1">
        <v>1.10544</v>
      </c>
      <c r="HB36" s="1">
        <v>1.0537399999999999</v>
      </c>
      <c r="HC36" s="1">
        <v>1.03146</v>
      </c>
      <c r="HD36" s="1">
        <v>1.1029500000000001</v>
      </c>
      <c r="HE36" s="1">
        <v>1.04728</v>
      </c>
      <c r="HF36" s="1">
        <v>0.97</v>
      </c>
      <c r="HG36" s="1">
        <v>1.22807</v>
      </c>
      <c r="HH36" s="1">
        <v>0.94630899999999996</v>
      </c>
    </row>
    <row r="37" spans="1:216" x14ac:dyDescent="0.2">
      <c r="A37">
        <v>61</v>
      </c>
      <c r="B37" t="s">
        <v>102</v>
      </c>
      <c r="C37" s="2">
        <v>54.167900000000003</v>
      </c>
      <c r="D37" s="2">
        <v>0.45961600000000002</v>
      </c>
      <c r="E37" s="2">
        <v>1.87726E-6</v>
      </c>
      <c r="F37" s="2">
        <v>1.6382799999999999E-6</v>
      </c>
      <c r="G37" s="2">
        <v>1.6849899999999999E-6</v>
      </c>
      <c r="H37" s="2">
        <v>6.7117000000000004</v>
      </c>
      <c r="I37" s="2">
        <v>0.20271500000000001</v>
      </c>
      <c r="J37" s="2">
        <v>14.360799999999999</v>
      </c>
      <c r="K37" s="2">
        <v>8.5350599999999999E-2</v>
      </c>
      <c r="L37" s="2">
        <v>24.854900000000001</v>
      </c>
      <c r="M37" s="2">
        <v>3.01184E-2</v>
      </c>
      <c r="N37" s="2">
        <v>8.1011799999999995E-3</v>
      </c>
      <c r="O37" s="2">
        <v>100.881</v>
      </c>
      <c r="P37" s="1"/>
      <c r="Q37" s="3">
        <v>1.99299</v>
      </c>
      <c r="R37" s="3">
        <v>1.9930300000000001E-2</v>
      </c>
      <c r="S37" s="3">
        <v>5.1962099999999998E-8</v>
      </c>
      <c r="T37" s="3">
        <v>4.7656900000000002E-8</v>
      </c>
      <c r="U37" s="3">
        <v>4.9705299999999997E-8</v>
      </c>
      <c r="V37" s="3">
        <v>0.20652000000000001</v>
      </c>
      <c r="W37" s="3">
        <v>6.3173200000000004E-3</v>
      </c>
      <c r="X37" s="3">
        <v>0.78767799999999999</v>
      </c>
      <c r="Y37" s="3">
        <v>2.5260999999999999E-3</v>
      </c>
      <c r="Z37" s="3">
        <v>0.97982400000000003</v>
      </c>
      <c r="AA37" s="3">
        <v>2.1485300000000001E-3</v>
      </c>
      <c r="AB37" s="3">
        <v>3.8025E-4</v>
      </c>
      <c r="AC37" s="3">
        <v>3.99831</v>
      </c>
      <c r="AD37" s="1"/>
      <c r="AE37" s="2">
        <f t="shared" si="12"/>
        <v>2</v>
      </c>
      <c r="AF37" s="16">
        <f t="shared" si="1"/>
        <v>2.0129203000000002</v>
      </c>
      <c r="AG37" s="2">
        <f t="shared" si="14"/>
        <v>1</v>
      </c>
      <c r="AH37" s="16">
        <f t="shared" si="13"/>
        <v>1.0071184493243002</v>
      </c>
      <c r="AI37" s="2">
        <f t="shared" si="4"/>
        <v>0.99578854932430017</v>
      </c>
      <c r="AJ37" s="2"/>
      <c r="AK37" s="21">
        <f t="shared" si="5"/>
        <v>0</v>
      </c>
      <c r="AL37" s="21">
        <f t="shared" si="6"/>
        <v>0.20652000000000001</v>
      </c>
      <c r="AM37" s="2">
        <f t="shared" si="7"/>
        <v>2</v>
      </c>
      <c r="AN37" s="16">
        <f t="shared" si="8"/>
        <v>2.0129203000000002</v>
      </c>
      <c r="AO37" s="2">
        <f t="shared" si="9"/>
        <v>1</v>
      </c>
      <c r="AP37" s="16">
        <f t="shared" si="10"/>
        <v>1.0071184493243002</v>
      </c>
      <c r="AQ37" s="2">
        <f t="shared" si="11"/>
        <v>0.99578854932430017</v>
      </c>
      <c r="AT37" s="4">
        <v>3.1131100000000001E-3</v>
      </c>
      <c r="AU37" s="4">
        <v>2.58602E-2</v>
      </c>
      <c r="AV37" s="4">
        <v>0</v>
      </c>
      <c r="AW37" s="4">
        <v>0</v>
      </c>
      <c r="AX37" s="4">
        <v>0</v>
      </c>
      <c r="AY37" s="4">
        <v>8.7362499999999992E-3</v>
      </c>
      <c r="AZ37" s="4">
        <v>8.6364200000000002E-2</v>
      </c>
      <c r="BA37" s="4">
        <v>4.2120300000000003E-3</v>
      </c>
      <c r="BB37" s="4">
        <v>0.141958</v>
      </c>
      <c r="BC37" s="4">
        <v>3.68988E-3</v>
      </c>
      <c r="BD37" s="4">
        <v>0.28213199999999999</v>
      </c>
      <c r="BE37" s="4">
        <v>0.67160299999999995</v>
      </c>
      <c r="BF37" s="4"/>
      <c r="BG37" s="5">
        <v>488.78100000000001</v>
      </c>
      <c r="BH37" s="5">
        <v>174.19300000000001</v>
      </c>
      <c r="BI37" s="5">
        <v>221.53200000000001</v>
      </c>
      <c r="BJ37" s="5">
        <v>94.424800000000005</v>
      </c>
      <c r="BK37" s="5">
        <v>80.273099999999999</v>
      </c>
      <c r="BL37" s="5">
        <v>228.27799999999999</v>
      </c>
      <c r="BM37" s="5">
        <v>108.4</v>
      </c>
      <c r="BN37" s="5">
        <v>149.92699999999999</v>
      </c>
      <c r="BO37" s="5">
        <v>167.62</v>
      </c>
      <c r="BP37" s="5">
        <v>230.15199999999999</v>
      </c>
      <c r="BQ37" s="5">
        <v>86.120800000000003</v>
      </c>
      <c r="BR37" s="5">
        <v>128.142</v>
      </c>
      <c r="BS37" s="4"/>
      <c r="BT37" s="4">
        <v>5.08259E-2</v>
      </c>
      <c r="BU37" s="4">
        <v>2.0996600000000001E-2</v>
      </c>
      <c r="BV37" s="4">
        <v>4.1806700000000002E-2</v>
      </c>
      <c r="BW37" s="4">
        <v>4.5842800000000003E-2</v>
      </c>
      <c r="BX37" s="4">
        <v>4.8569300000000003E-2</v>
      </c>
      <c r="BY37" s="4">
        <v>4.3884800000000002E-2</v>
      </c>
      <c r="BZ37" s="4">
        <v>4.0342099999999999E-2</v>
      </c>
      <c r="CA37" s="4">
        <v>2.2575399999999999E-2</v>
      </c>
      <c r="CB37" s="4">
        <v>3.4490100000000003E-2</v>
      </c>
      <c r="CC37" s="4">
        <v>3.0779299999999999E-2</v>
      </c>
      <c r="CD37" s="4">
        <v>2.36016E-2</v>
      </c>
      <c r="CE37" s="4">
        <v>1.59708E-2</v>
      </c>
      <c r="CG37" s="1">
        <v>520920</v>
      </c>
      <c r="CH37" s="1">
        <v>3813.1</v>
      </c>
      <c r="CI37" s="1">
        <v>-80</v>
      </c>
      <c r="CJ37" s="1">
        <v>-10</v>
      </c>
      <c r="CK37" s="1">
        <v>-45</v>
      </c>
      <c r="CL37" s="1">
        <v>34912.5</v>
      </c>
      <c r="CM37" s="1">
        <v>544.70000000000005</v>
      </c>
      <c r="CN37" s="1">
        <v>95372.3</v>
      </c>
      <c r="CO37" s="1">
        <v>414.8</v>
      </c>
      <c r="CP37" s="1">
        <v>185852</v>
      </c>
      <c r="CQ37" s="1">
        <v>109.9</v>
      </c>
      <c r="CR37" s="1">
        <v>65</v>
      </c>
      <c r="CS37" s="1">
        <v>2655.84</v>
      </c>
      <c r="CT37" s="1">
        <v>1011.95</v>
      </c>
      <c r="CU37" s="1">
        <v>1636.7</v>
      </c>
      <c r="CV37" s="1">
        <v>297.35000000000002</v>
      </c>
      <c r="CW37" s="1">
        <v>214.9</v>
      </c>
      <c r="CX37" s="1">
        <v>1158.5899999999999</v>
      </c>
      <c r="CY37" s="1">
        <v>391.88299999999998</v>
      </c>
      <c r="CZ37" s="1">
        <v>749.64700000000005</v>
      </c>
      <c r="DA37" s="1">
        <v>1874.04</v>
      </c>
      <c r="DB37" s="1">
        <v>1177.7</v>
      </c>
      <c r="DC37" s="1">
        <v>329.8</v>
      </c>
      <c r="DD37" s="1">
        <v>730.15599999999995</v>
      </c>
      <c r="DE37" s="1">
        <v>1.1185</v>
      </c>
      <c r="DF37" s="1">
        <v>1.1228200000000001E-2</v>
      </c>
      <c r="DG37" s="1">
        <v>-1.3502699999999999E-4</v>
      </c>
      <c r="DH37" s="1">
        <v>-4.3312500000000002E-5</v>
      </c>
      <c r="DI37" s="1">
        <v>-2.3769899999999999E-4</v>
      </c>
      <c r="DJ37" s="1">
        <v>8.7002800000000005E-2</v>
      </c>
      <c r="DK37" s="1">
        <v>4.1898400000000002E-3</v>
      </c>
      <c r="DL37" s="1">
        <v>0.27624500000000002</v>
      </c>
      <c r="DM37" s="1">
        <v>1.0964600000000001E-3</v>
      </c>
      <c r="DN37" s="1">
        <v>0.97750000000000004</v>
      </c>
      <c r="DO37" s="1">
        <v>2.21126E-3</v>
      </c>
      <c r="DP37" s="1">
        <v>5.6464099999999995E-4</v>
      </c>
      <c r="DQ37" s="1">
        <v>26.519500000000001</v>
      </c>
      <c r="DR37" s="1">
        <v>0.215694</v>
      </c>
      <c r="DS37" s="1">
        <v>9.9999999999999995E-7</v>
      </c>
      <c r="DT37" s="1">
        <v>9.9999999999999995E-7</v>
      </c>
      <c r="DU37" s="1">
        <v>9.9999999999999995E-7</v>
      </c>
      <c r="DV37" s="1">
        <v>4.7631399999999999</v>
      </c>
      <c r="DW37" s="1">
        <v>0.14651900000000001</v>
      </c>
      <c r="DX37" s="1">
        <v>8.1961999999999993</v>
      </c>
      <c r="DY37" s="1">
        <v>6.1445399999999997E-2</v>
      </c>
      <c r="DZ37" s="1">
        <v>17.956700000000001</v>
      </c>
      <c r="EA37" s="1">
        <v>1.92756E-2</v>
      </c>
      <c r="EB37" s="1">
        <v>6.9959000000000002E-3</v>
      </c>
      <c r="EC37" s="1">
        <v>0.99067000000000005</v>
      </c>
      <c r="ED37" s="1">
        <v>0.99322200000000005</v>
      </c>
      <c r="EE37" s="1">
        <v>1.0735600000000001</v>
      </c>
      <c r="EF37" s="1">
        <v>1.1048100000000001</v>
      </c>
      <c r="EG37" s="1">
        <v>1.11259</v>
      </c>
      <c r="EH37" s="1">
        <v>1.08632</v>
      </c>
      <c r="EI37" s="1">
        <v>1.0604899999999999</v>
      </c>
      <c r="EJ37" s="1">
        <v>0.99153500000000006</v>
      </c>
      <c r="EK37" s="1">
        <v>1.08727</v>
      </c>
      <c r="EL37" s="1">
        <v>0.99105100000000002</v>
      </c>
      <c r="EM37" s="1">
        <v>0.98207100000000003</v>
      </c>
      <c r="EN37" s="1">
        <v>0.99436500000000005</v>
      </c>
      <c r="EO37" s="1">
        <v>0.72637499999999999</v>
      </c>
      <c r="EP37" s="1">
        <v>0.62383</v>
      </c>
      <c r="EQ37" s="1">
        <v>0.93138799999999999</v>
      </c>
      <c r="ER37" s="1">
        <v>0.95992</v>
      </c>
      <c r="ES37" s="1">
        <v>0.94763799999999998</v>
      </c>
      <c r="ET37" s="1">
        <v>0.97625099999999998</v>
      </c>
      <c r="EU37" s="1">
        <v>0.96920899999999999</v>
      </c>
      <c r="EV37" s="1">
        <v>0.55604600000000004</v>
      </c>
      <c r="EW37" s="1">
        <v>0.98233800000000004</v>
      </c>
      <c r="EX37" s="1">
        <v>0.92960500000000001</v>
      </c>
      <c r="EY37" s="1">
        <v>0.41027999999999998</v>
      </c>
      <c r="EZ37" s="1">
        <v>0.90457600000000005</v>
      </c>
      <c r="FA37" s="1">
        <v>0.964534</v>
      </c>
      <c r="FB37" s="1">
        <v>1.1376500000000001</v>
      </c>
      <c r="FC37" s="1">
        <v>1.0481</v>
      </c>
      <c r="FD37" s="1">
        <v>1.0233699999999999</v>
      </c>
      <c r="FE37" s="1">
        <v>1.0334300000000001</v>
      </c>
      <c r="FF37" s="1">
        <v>1.00953</v>
      </c>
      <c r="FG37" s="1">
        <v>1.0108200000000001</v>
      </c>
      <c r="FH37" s="1">
        <v>1.0680400000000001</v>
      </c>
      <c r="FI37" s="1">
        <v>1.0076799999999999</v>
      </c>
      <c r="FJ37" s="1">
        <v>1.0003</v>
      </c>
      <c r="FK37" s="1">
        <v>1.17963</v>
      </c>
      <c r="FL37" s="1">
        <v>0.99178999999999995</v>
      </c>
      <c r="FM37" s="1">
        <v>1.75417E-3</v>
      </c>
      <c r="FN37" s="1">
        <v>1.02436E-2</v>
      </c>
      <c r="FO37" s="1">
        <v>3.9289800000000003E-3</v>
      </c>
      <c r="FP37" s="1">
        <v>1.01779E-2</v>
      </c>
      <c r="FQ37" s="1">
        <v>6.4711400000000002E-3</v>
      </c>
      <c r="FR37" s="1">
        <v>1.5753499999999999E-4</v>
      </c>
      <c r="FS37" s="1">
        <v>1.85052E-3</v>
      </c>
      <c r="FT37" s="1">
        <v>5.6680599999999999E-3</v>
      </c>
      <c r="FU37" s="1">
        <v>0</v>
      </c>
      <c r="FV37" s="1">
        <v>1.7671900000000001E-3</v>
      </c>
      <c r="FW37" s="1">
        <v>4.4693800000000002E-3</v>
      </c>
      <c r="FX37" s="1">
        <v>2.56294E-2</v>
      </c>
      <c r="FY37" s="1">
        <v>1.2203100000000001E-3</v>
      </c>
      <c r="FZ37" s="1">
        <v>8.2177400000000005E-4</v>
      </c>
      <c r="GA37" s="1">
        <v>1.07738E-2</v>
      </c>
      <c r="GB37" s="1">
        <v>1.8663200000000001E-2</v>
      </c>
      <c r="GC37" s="1">
        <v>1.43021E-2</v>
      </c>
      <c r="GD37" s="1">
        <v>2.9938699999999999E-2</v>
      </c>
      <c r="GE37" s="1">
        <v>2.3892199999999999E-2</v>
      </c>
      <c r="GF37" s="1">
        <v>5.8469499999999998E-4</v>
      </c>
      <c r="GG37" s="1">
        <v>4.3513900000000001E-2</v>
      </c>
      <c r="GH37" s="1">
        <v>7.8252400000000007E-3</v>
      </c>
      <c r="GI37" s="1">
        <v>3.4662799999999998E-4</v>
      </c>
      <c r="GJ37" s="1">
        <v>6.01536E-3</v>
      </c>
      <c r="GK37" s="1">
        <v>0.99919599999999997</v>
      </c>
      <c r="GL37" s="1">
        <v>0.99807400000000002</v>
      </c>
      <c r="GM37" s="1">
        <v>0.99992800000000004</v>
      </c>
      <c r="GN37" s="1">
        <v>0.99140499999999998</v>
      </c>
      <c r="GO37" s="1">
        <v>0.99617599999999995</v>
      </c>
      <c r="GP37" s="1">
        <v>0.99873999999999996</v>
      </c>
      <c r="GQ37" s="1">
        <v>0.99956100000000003</v>
      </c>
      <c r="GR37" s="1">
        <v>0.997726</v>
      </c>
      <c r="GS37" s="1">
        <v>0.99625399999999997</v>
      </c>
      <c r="GT37" s="1">
        <v>0.99787899999999996</v>
      </c>
      <c r="GU37" s="1">
        <v>1.0005900000000001</v>
      </c>
      <c r="GV37" s="1">
        <v>0.97475299999999998</v>
      </c>
      <c r="GW37" s="1">
        <v>0.95270100000000002</v>
      </c>
      <c r="GX37" s="1">
        <v>1.11758</v>
      </c>
      <c r="GY37" s="1">
        <v>1.1089</v>
      </c>
      <c r="GZ37" s="1">
        <v>1.09894</v>
      </c>
      <c r="HA37" s="1">
        <v>1.1263799999999999</v>
      </c>
      <c r="HB37" s="1">
        <v>1.06463</v>
      </c>
      <c r="HC37" s="1">
        <v>1.0450600000000001</v>
      </c>
      <c r="HD37" s="1">
        <v>1.0524199999999999</v>
      </c>
      <c r="HE37" s="1">
        <v>1.04993</v>
      </c>
      <c r="HF37" s="1">
        <v>0.98192999999999997</v>
      </c>
      <c r="HG37" s="1">
        <v>1.15293</v>
      </c>
      <c r="HH37" s="1">
        <v>0.955951</v>
      </c>
    </row>
    <row r="38" spans="1:216" x14ac:dyDescent="0.2">
      <c r="A38">
        <v>62</v>
      </c>
      <c r="B38" t="s">
        <v>103</v>
      </c>
      <c r="C38" s="2">
        <v>53.109499999999997</v>
      </c>
      <c r="D38" s="2">
        <v>0.79602899999999999</v>
      </c>
      <c r="E38" s="2">
        <v>0.22963800000000001</v>
      </c>
      <c r="F38" s="2">
        <v>1.6961199999999999E-2</v>
      </c>
      <c r="G38" s="2">
        <v>2.11323E-2</v>
      </c>
      <c r="H38" s="2">
        <v>7.0236700000000001</v>
      </c>
      <c r="I38" s="2">
        <v>0.33810400000000002</v>
      </c>
      <c r="J38" s="2">
        <v>14.3681</v>
      </c>
      <c r="K38" s="2">
        <v>5.7578299999999999E-2</v>
      </c>
      <c r="L38" s="2">
        <v>23.629000000000001</v>
      </c>
      <c r="M38" s="2">
        <v>0.142678</v>
      </c>
      <c r="N38" s="2">
        <v>1.30814E-2</v>
      </c>
      <c r="O38" s="2">
        <v>99.745400000000004</v>
      </c>
      <c r="P38" s="1"/>
      <c r="Q38" s="3">
        <v>1.9779199999999999</v>
      </c>
      <c r="R38" s="3">
        <v>3.49398E-2</v>
      </c>
      <c r="S38" s="3">
        <v>6.4339899999999997E-3</v>
      </c>
      <c r="T38" s="3">
        <v>4.9941999999999999E-4</v>
      </c>
      <c r="U38" s="3">
        <v>6.3099499999999997E-4</v>
      </c>
      <c r="V38" s="3">
        <v>0.21876000000000001</v>
      </c>
      <c r="W38" s="3">
        <v>1.0665300000000001E-2</v>
      </c>
      <c r="X38" s="3">
        <v>0.79770600000000003</v>
      </c>
      <c r="Y38" s="3">
        <v>1.7249500000000001E-3</v>
      </c>
      <c r="Z38" s="3">
        <v>0.94287399999999999</v>
      </c>
      <c r="AA38" s="3">
        <v>1.03024E-2</v>
      </c>
      <c r="AB38" s="3">
        <v>6.2151299999999997E-4</v>
      </c>
      <c r="AC38" s="3">
        <v>4.0030799999999997</v>
      </c>
      <c r="AD38" s="1"/>
      <c r="AE38" s="2">
        <f t="shared" si="12"/>
        <v>2</v>
      </c>
      <c r="AF38" s="16">
        <f t="shared" si="1"/>
        <v>2.0128597999999998</v>
      </c>
      <c r="AG38" s="2">
        <f t="shared" si="14"/>
        <v>1</v>
      </c>
      <c r="AH38" s="16">
        <f t="shared" si="13"/>
        <v>1.0368902049999997</v>
      </c>
      <c r="AI38" s="2">
        <f t="shared" si="4"/>
        <v>1.0013534179999997</v>
      </c>
      <c r="AJ38" s="2"/>
      <c r="AK38" s="21">
        <f t="shared" si="5"/>
        <v>9.2328906741805383E-3</v>
      </c>
      <c r="AL38" s="21">
        <f t="shared" si="6"/>
        <v>0.20935879372882915</v>
      </c>
      <c r="AM38" s="2">
        <f t="shared" si="7"/>
        <v>2</v>
      </c>
      <c r="AN38" s="16">
        <f t="shared" si="8"/>
        <v>2.0113110904603455</v>
      </c>
      <c r="AO38" s="2">
        <f t="shared" si="9"/>
        <v>1</v>
      </c>
      <c r="AP38" s="16">
        <f t="shared" si="10"/>
        <v>1.0345535987289787</v>
      </c>
      <c r="AQ38" s="2">
        <f t="shared" si="11"/>
        <v>0.99827474644523717</v>
      </c>
      <c r="AT38" s="4">
        <v>3.1487199999999998E-3</v>
      </c>
      <c r="AU38" s="4">
        <v>1.8209300000000001E-2</v>
      </c>
      <c r="AV38" s="4">
        <v>6.8209599999999995E-2</v>
      </c>
      <c r="AW38" s="4">
        <v>0.85279300000000002</v>
      </c>
      <c r="AX38" s="4">
        <v>0.75104700000000002</v>
      </c>
      <c r="AY38" s="4">
        <v>8.5488600000000001E-3</v>
      </c>
      <c r="AZ38" s="4">
        <v>5.9574299999999997E-2</v>
      </c>
      <c r="BA38" s="4">
        <v>4.2141799999999997E-3</v>
      </c>
      <c r="BB38" s="4">
        <v>0.203538</v>
      </c>
      <c r="BC38" s="4">
        <v>3.7816500000000001E-3</v>
      </c>
      <c r="BD38" s="4">
        <v>7.4486200000000002E-2</v>
      </c>
      <c r="BE38" s="4">
        <v>0.42926799999999998</v>
      </c>
      <c r="BF38" s="4"/>
      <c r="BG38" s="5">
        <v>479.62599999999998</v>
      </c>
      <c r="BH38" s="5">
        <v>175.26599999999999</v>
      </c>
      <c r="BI38" s="5">
        <v>209.715</v>
      </c>
      <c r="BJ38" s="5">
        <v>86.563599999999994</v>
      </c>
      <c r="BK38" s="5">
        <v>75.459599999999995</v>
      </c>
      <c r="BL38" s="5">
        <v>239.06100000000001</v>
      </c>
      <c r="BM38" s="5">
        <v>113.077</v>
      </c>
      <c r="BN38" s="5">
        <v>146.04400000000001</v>
      </c>
      <c r="BO38" s="5">
        <v>164.65799999999999</v>
      </c>
      <c r="BP38" s="5">
        <v>217.02199999999999</v>
      </c>
      <c r="BQ38" s="5">
        <v>87.423100000000005</v>
      </c>
      <c r="BR38" s="5">
        <v>130.65199999999999</v>
      </c>
      <c r="BS38" s="4"/>
      <c r="BT38" s="4">
        <v>5.0032199999999999E-2</v>
      </c>
      <c r="BU38" s="4">
        <v>2.1181599999999998E-2</v>
      </c>
      <c r="BV38" s="4">
        <v>3.94937E-2</v>
      </c>
      <c r="BW38" s="4">
        <v>4.1949100000000003E-2</v>
      </c>
      <c r="BX38" s="4">
        <v>4.5560999999999997E-2</v>
      </c>
      <c r="BY38" s="4">
        <v>4.5918500000000001E-2</v>
      </c>
      <c r="BZ38" s="4">
        <v>4.2035999999999997E-2</v>
      </c>
      <c r="CA38" s="4">
        <v>2.2041100000000001E-2</v>
      </c>
      <c r="CB38" s="4">
        <v>3.3871800000000001E-2</v>
      </c>
      <c r="CC38" s="4">
        <v>2.9005099999999999E-2</v>
      </c>
      <c r="CD38" s="4">
        <v>2.4001100000000001E-2</v>
      </c>
      <c r="CE38" s="4">
        <v>1.62928E-2</v>
      </c>
      <c r="CG38" s="1">
        <v>509125</v>
      </c>
      <c r="CH38" s="1">
        <v>6586.7</v>
      </c>
      <c r="CI38" s="1">
        <v>1219.4000000000001</v>
      </c>
      <c r="CJ38" s="1">
        <v>35</v>
      </c>
      <c r="CK38" s="1">
        <v>35</v>
      </c>
      <c r="CL38" s="1">
        <v>36566.699999999997</v>
      </c>
      <c r="CM38" s="1">
        <v>909.5</v>
      </c>
      <c r="CN38" s="1">
        <v>95202.4</v>
      </c>
      <c r="CO38" s="1">
        <v>279.89999999999998</v>
      </c>
      <c r="CP38" s="1">
        <v>176797</v>
      </c>
      <c r="CQ38" s="1">
        <v>519.70000000000005</v>
      </c>
      <c r="CR38" s="1">
        <v>104.9</v>
      </c>
      <c r="CS38" s="1">
        <v>2557.29</v>
      </c>
      <c r="CT38" s="1">
        <v>1024.45</v>
      </c>
      <c r="CU38" s="1">
        <v>1466.75</v>
      </c>
      <c r="CV38" s="1">
        <v>249.9</v>
      </c>
      <c r="CW38" s="1">
        <v>189.9</v>
      </c>
      <c r="CX38" s="1">
        <v>1270.6400000000001</v>
      </c>
      <c r="CY38" s="1">
        <v>426.42500000000001</v>
      </c>
      <c r="CZ38" s="1">
        <v>711.31299999999999</v>
      </c>
      <c r="DA38" s="1">
        <v>1808.39</v>
      </c>
      <c r="DB38" s="1">
        <v>1047.1600000000001</v>
      </c>
      <c r="DC38" s="1">
        <v>339.85</v>
      </c>
      <c r="DD38" s="1">
        <v>759.04399999999998</v>
      </c>
      <c r="DE38" s="1">
        <v>1.09317</v>
      </c>
      <c r="DF38" s="1">
        <v>1.93955E-2</v>
      </c>
      <c r="DG38" s="1">
        <v>2.0581499999999999E-3</v>
      </c>
      <c r="DH38" s="1">
        <v>1.5159400000000001E-4</v>
      </c>
      <c r="DI38" s="1">
        <v>1.8487700000000001E-4</v>
      </c>
      <c r="DJ38" s="1">
        <v>9.1125100000000001E-2</v>
      </c>
      <c r="DK38" s="1">
        <v>6.9958800000000003E-3</v>
      </c>
      <c r="DL38" s="1">
        <v>0.27575300000000003</v>
      </c>
      <c r="DM38" s="1">
        <v>7.3986899999999999E-4</v>
      </c>
      <c r="DN38" s="1">
        <v>0.92987299999999995</v>
      </c>
      <c r="DO38" s="1">
        <v>1.0456699999999999E-2</v>
      </c>
      <c r="DP38" s="1">
        <v>9.1124299999999995E-4</v>
      </c>
      <c r="DQ38" s="1">
        <v>25.9191</v>
      </c>
      <c r="DR38" s="1">
        <v>0.372587</v>
      </c>
      <c r="DS38" s="1">
        <v>0.122583</v>
      </c>
      <c r="DT38" s="1">
        <v>1.03721E-2</v>
      </c>
      <c r="DU38" s="1">
        <v>1.25679E-2</v>
      </c>
      <c r="DV38" s="1">
        <v>4.9888300000000001</v>
      </c>
      <c r="DW38" s="1">
        <v>0.244646</v>
      </c>
      <c r="DX38" s="1">
        <v>8.1815999999999995</v>
      </c>
      <c r="DY38" s="1">
        <v>4.1462300000000001E-2</v>
      </c>
      <c r="DZ38" s="1">
        <v>17.081800000000001</v>
      </c>
      <c r="EA38" s="1">
        <v>9.1151099999999999E-2</v>
      </c>
      <c r="EB38" s="1">
        <v>1.12903E-2</v>
      </c>
      <c r="EC38" s="1">
        <v>0.99017100000000002</v>
      </c>
      <c r="ED38" s="1">
        <v>0.99272300000000002</v>
      </c>
      <c r="EE38" s="1">
        <v>1.073</v>
      </c>
      <c r="EF38" s="1">
        <v>1.1042400000000001</v>
      </c>
      <c r="EG38" s="1">
        <v>1.1120099999999999</v>
      </c>
      <c r="EH38" s="1">
        <v>1.08575</v>
      </c>
      <c r="EI38" s="1">
        <v>1.0599400000000001</v>
      </c>
      <c r="EJ38" s="1">
        <v>0.99103799999999997</v>
      </c>
      <c r="EK38" s="1">
        <v>1.0866899999999999</v>
      </c>
      <c r="EL38" s="1">
        <v>0.99054299999999995</v>
      </c>
      <c r="EM38" s="1">
        <v>0.98158000000000001</v>
      </c>
      <c r="EN38" s="1">
        <v>0.99385699999999999</v>
      </c>
      <c r="EO38" s="1">
        <v>0.72376300000000005</v>
      </c>
      <c r="EP38" s="1">
        <v>0.62198900000000001</v>
      </c>
      <c r="EQ38" s="1">
        <v>0.93238100000000002</v>
      </c>
      <c r="ER38" s="1">
        <v>0.96037600000000001</v>
      </c>
      <c r="ES38" s="1">
        <v>0.94842099999999996</v>
      </c>
      <c r="ET38" s="1">
        <v>0.97650999999999999</v>
      </c>
      <c r="EU38" s="1">
        <v>0.96955199999999997</v>
      </c>
      <c r="EV38" s="1">
        <v>0.55452400000000002</v>
      </c>
      <c r="EW38" s="1">
        <v>0.982236</v>
      </c>
      <c r="EX38" s="1">
        <v>0.929392</v>
      </c>
      <c r="EY38" s="1">
        <v>0.40934999999999999</v>
      </c>
      <c r="EZ38" s="1">
        <v>0.90430500000000003</v>
      </c>
      <c r="FA38" s="1">
        <v>0.96801499999999996</v>
      </c>
      <c r="FB38" s="1">
        <v>1.1410199999999999</v>
      </c>
      <c r="FC38" s="1">
        <v>1.0469900000000001</v>
      </c>
      <c r="FD38" s="1">
        <v>1.0228900000000001</v>
      </c>
      <c r="FE38" s="1">
        <v>1.0325800000000001</v>
      </c>
      <c r="FF38" s="1">
        <v>1.0092699999999999</v>
      </c>
      <c r="FG38" s="1">
        <v>1.0104599999999999</v>
      </c>
      <c r="FH38" s="1">
        <v>1.07098</v>
      </c>
      <c r="FI38" s="1">
        <v>1.0077799999999999</v>
      </c>
      <c r="FJ38" s="1">
        <v>1.0005299999999999</v>
      </c>
      <c r="FK38" s="1">
        <v>1.18231</v>
      </c>
      <c r="FL38" s="1">
        <v>0.99208700000000005</v>
      </c>
      <c r="FM38" s="1">
        <v>1.69136E-3</v>
      </c>
      <c r="FN38" s="1">
        <v>1.0062400000000001E-2</v>
      </c>
      <c r="FO38" s="1">
        <v>4.3152599999999996E-3</v>
      </c>
      <c r="FP38" s="1">
        <v>1.08894E-2</v>
      </c>
      <c r="FQ38" s="1">
        <v>7.0785700000000002E-3</v>
      </c>
      <c r="FR38" s="1">
        <v>1.07581E-4</v>
      </c>
      <c r="FS38" s="1">
        <v>1.93772E-3</v>
      </c>
      <c r="FT38" s="1">
        <v>5.61868E-3</v>
      </c>
      <c r="FU38" s="1">
        <v>0</v>
      </c>
      <c r="FV38" s="1">
        <v>2.08034E-3</v>
      </c>
      <c r="FW38" s="1">
        <v>4.4634399999999999E-3</v>
      </c>
      <c r="FX38" s="1">
        <v>2.4811699999999999E-2</v>
      </c>
      <c r="FY38" s="1">
        <v>1.21284E-3</v>
      </c>
      <c r="FZ38" s="1">
        <v>8.1793100000000004E-4</v>
      </c>
      <c r="GA38" s="1">
        <v>1.09108E-2</v>
      </c>
      <c r="GB38" s="1">
        <v>1.88182E-2</v>
      </c>
      <c r="GC38" s="1">
        <v>1.44707E-2</v>
      </c>
      <c r="GD38" s="1">
        <v>3.0059099999999998E-2</v>
      </c>
      <c r="GE38" s="1">
        <v>2.4039999999999999E-2</v>
      </c>
      <c r="GF38" s="1">
        <v>5.82382E-4</v>
      </c>
      <c r="GG38" s="1">
        <v>4.3337599999999997E-2</v>
      </c>
      <c r="GH38" s="1">
        <v>7.86332E-3</v>
      </c>
      <c r="GI38" s="1">
        <v>3.4576300000000002E-4</v>
      </c>
      <c r="GJ38" s="1">
        <v>6.0323E-3</v>
      </c>
      <c r="GK38" s="1">
        <v>0.99926599999999999</v>
      </c>
      <c r="GL38" s="1">
        <v>0.99825600000000003</v>
      </c>
      <c r="GM38" s="1">
        <v>0.999413</v>
      </c>
      <c r="GN38" s="1">
        <v>0.99057099999999998</v>
      </c>
      <c r="GO38" s="1">
        <v>0.99541999999999997</v>
      </c>
      <c r="GP38" s="1">
        <v>0.998672</v>
      </c>
      <c r="GQ38" s="1">
        <v>0.999332</v>
      </c>
      <c r="GR38" s="1">
        <v>0.99777700000000003</v>
      </c>
      <c r="GS38" s="1">
        <v>0.99642200000000003</v>
      </c>
      <c r="GT38" s="1">
        <v>0.99753199999999997</v>
      </c>
      <c r="GU38" s="1">
        <v>1.0005999999999999</v>
      </c>
      <c r="GV38" s="1">
        <v>0.97550999999999999</v>
      </c>
      <c r="GW38" s="1">
        <v>0.95572500000000005</v>
      </c>
      <c r="GX38" s="1">
        <v>1.12052</v>
      </c>
      <c r="GY38" s="1">
        <v>1.1065700000000001</v>
      </c>
      <c r="GZ38" s="1">
        <v>1.0969199999999999</v>
      </c>
      <c r="HA38" s="1">
        <v>1.12401</v>
      </c>
      <c r="HB38" s="1">
        <v>1.06372</v>
      </c>
      <c r="HC38" s="1">
        <v>1.0439099999999999</v>
      </c>
      <c r="HD38" s="1">
        <v>1.05484</v>
      </c>
      <c r="HE38" s="1">
        <v>1.04966</v>
      </c>
      <c r="HF38" s="1">
        <v>0.98131000000000002</v>
      </c>
      <c r="HG38" s="1">
        <v>1.1549799999999999</v>
      </c>
      <c r="HH38" s="1">
        <v>0.95649099999999998</v>
      </c>
    </row>
    <row r="39" spans="1:216" x14ac:dyDescent="0.2">
      <c r="A39">
        <v>63</v>
      </c>
      <c r="B39" t="s">
        <v>104</v>
      </c>
      <c r="C39" s="2">
        <v>51.193300000000001</v>
      </c>
      <c r="D39" s="2">
        <v>1.8762000000000001</v>
      </c>
      <c r="E39" s="2">
        <v>0.19823199999999999</v>
      </c>
      <c r="F39" s="2">
        <v>1.6299799999999999E-6</v>
      </c>
      <c r="G39" s="2">
        <v>6.0219399999999999E-3</v>
      </c>
      <c r="H39" s="2">
        <v>7.9436499999999999</v>
      </c>
      <c r="I39" s="2">
        <v>0.32094200000000001</v>
      </c>
      <c r="J39" s="2">
        <v>13.4086</v>
      </c>
      <c r="K39" s="2">
        <v>5.1406599999999997E-2</v>
      </c>
      <c r="L39" s="2">
        <v>23.250699999999998</v>
      </c>
      <c r="M39" s="2">
        <v>0.16467499999999999</v>
      </c>
      <c r="N39" s="2">
        <v>4.0459299999999997E-2</v>
      </c>
      <c r="O39" s="2">
        <v>98.4542</v>
      </c>
      <c r="P39" s="1"/>
      <c r="Q39" s="3">
        <v>1.9434100000000001</v>
      </c>
      <c r="R39" s="3">
        <v>8.3943500000000004E-2</v>
      </c>
      <c r="S39" s="3">
        <v>5.6614100000000004E-3</v>
      </c>
      <c r="T39" s="3">
        <v>4.8922400000000001E-8</v>
      </c>
      <c r="U39" s="3">
        <v>1.83287E-4</v>
      </c>
      <c r="V39" s="3">
        <v>0.252197</v>
      </c>
      <c r="W39" s="3">
        <v>1.03196E-2</v>
      </c>
      <c r="X39" s="3">
        <v>0.758826</v>
      </c>
      <c r="Y39" s="3">
        <v>1.5698299999999999E-3</v>
      </c>
      <c r="Z39" s="3">
        <v>0.94571499999999997</v>
      </c>
      <c r="AA39" s="3">
        <v>1.21206E-2</v>
      </c>
      <c r="AB39" s="3">
        <v>1.9594199999999999E-3</v>
      </c>
      <c r="AC39" s="3">
        <v>4.0159099999999999</v>
      </c>
      <c r="AD39" s="1"/>
      <c r="AE39" s="2">
        <f t="shared" si="12"/>
        <v>2</v>
      </c>
      <c r="AF39" s="16">
        <f t="shared" si="1"/>
        <v>2.0273535000000003</v>
      </c>
      <c r="AG39" s="2">
        <f t="shared" si="14"/>
        <v>1</v>
      </c>
      <c r="AH39" s="16">
        <f t="shared" si="13"/>
        <v>1.0442212459224003</v>
      </c>
      <c r="AI39" s="2">
        <f t="shared" si="4"/>
        <v>1.0143358659224002</v>
      </c>
      <c r="AJ39" s="2"/>
      <c r="AK39" s="21">
        <f t="shared" si="5"/>
        <v>4.7540906046200426E-2</v>
      </c>
      <c r="AL39" s="21">
        <f t="shared" si="6"/>
        <v>0.20365695446362175</v>
      </c>
      <c r="AM39" s="2">
        <f t="shared" si="7"/>
        <v>2</v>
      </c>
      <c r="AN39" s="16">
        <f t="shared" si="8"/>
        <v>2.0193216481445058</v>
      </c>
      <c r="AO39" s="2">
        <f t="shared" si="9"/>
        <v>1</v>
      </c>
      <c r="AP39" s="16">
        <f t="shared" si="10"/>
        <v>1.0321608262360469</v>
      </c>
      <c r="AQ39" s="2">
        <f t="shared" si="11"/>
        <v>0.99843210223575818</v>
      </c>
      <c r="AT39" s="4">
        <v>3.2139099999999999E-3</v>
      </c>
      <c r="AU39" s="4">
        <v>1.1035700000000001E-2</v>
      </c>
      <c r="AV39" s="4">
        <v>7.7827199999999999E-2</v>
      </c>
      <c r="AW39" s="4">
        <v>0</v>
      </c>
      <c r="AX39" s="4">
        <v>2.5331100000000002</v>
      </c>
      <c r="AY39" s="4">
        <v>7.9778399999999999E-3</v>
      </c>
      <c r="AZ39" s="4">
        <v>6.1051899999999999E-2</v>
      </c>
      <c r="BA39" s="4">
        <v>4.3776500000000003E-3</v>
      </c>
      <c r="BB39" s="4">
        <v>0.23073399999999999</v>
      </c>
      <c r="BC39" s="4">
        <v>3.8135199999999999E-3</v>
      </c>
      <c r="BD39" s="4">
        <v>6.6034599999999999E-2</v>
      </c>
      <c r="BE39" s="4">
        <v>0.14601900000000001</v>
      </c>
      <c r="BF39" s="4"/>
      <c r="BG39" s="5">
        <v>472.44</v>
      </c>
      <c r="BH39" s="5">
        <v>177.482</v>
      </c>
      <c r="BI39" s="5">
        <v>211.77799999999999</v>
      </c>
      <c r="BJ39" s="5">
        <v>89.162800000000004</v>
      </c>
      <c r="BK39" s="5">
        <v>75</v>
      </c>
      <c r="BL39" s="5">
        <v>225.33799999999999</v>
      </c>
      <c r="BM39" s="5">
        <v>110.114</v>
      </c>
      <c r="BN39" s="5">
        <v>143.422</v>
      </c>
      <c r="BO39" s="5">
        <v>167.54499999999999</v>
      </c>
      <c r="BP39" s="5">
        <v>232.75</v>
      </c>
      <c r="BQ39" s="5">
        <v>84.852800000000002</v>
      </c>
      <c r="BR39" s="5">
        <v>128.88900000000001</v>
      </c>
      <c r="BS39" s="4"/>
      <c r="BT39" s="4">
        <v>4.9462199999999998E-2</v>
      </c>
      <c r="BU39" s="4">
        <v>2.1434999999999999E-2</v>
      </c>
      <c r="BV39" s="4">
        <v>3.9792599999999997E-2</v>
      </c>
      <c r="BW39" s="4">
        <v>4.3068700000000001E-2</v>
      </c>
      <c r="BX39" s="4">
        <v>4.5164599999999999E-2</v>
      </c>
      <c r="BY39" s="4">
        <v>4.32161E-2</v>
      </c>
      <c r="BZ39" s="4">
        <v>4.0855599999999999E-2</v>
      </c>
      <c r="CA39" s="4">
        <v>2.1774100000000001E-2</v>
      </c>
      <c r="CB39" s="4">
        <v>3.4451700000000002E-2</v>
      </c>
      <c r="CC39" s="4">
        <v>3.1051100000000002E-2</v>
      </c>
      <c r="CD39" s="4">
        <v>2.34842E-2</v>
      </c>
      <c r="CE39" s="4">
        <v>1.6045500000000001E-2</v>
      </c>
      <c r="CG39" s="1">
        <v>488975</v>
      </c>
      <c r="CH39" s="1">
        <v>15535</v>
      </c>
      <c r="CI39" s="1">
        <v>1055</v>
      </c>
      <c r="CJ39" s="1">
        <v>-30</v>
      </c>
      <c r="CK39" s="1">
        <v>10</v>
      </c>
      <c r="CL39" s="1">
        <v>41420</v>
      </c>
      <c r="CM39" s="1">
        <v>865</v>
      </c>
      <c r="CN39" s="1">
        <v>88320</v>
      </c>
      <c r="CO39" s="1">
        <v>250</v>
      </c>
      <c r="CP39" s="1">
        <v>174280</v>
      </c>
      <c r="CQ39" s="1">
        <v>595</v>
      </c>
      <c r="CR39" s="1">
        <v>325</v>
      </c>
      <c r="CS39" s="1">
        <v>2480</v>
      </c>
      <c r="CT39" s="1">
        <v>1050</v>
      </c>
      <c r="CU39" s="1">
        <v>1495</v>
      </c>
      <c r="CV39" s="1">
        <v>265</v>
      </c>
      <c r="CW39" s="1">
        <v>187.5</v>
      </c>
      <c r="CX39" s="1">
        <v>1128.3900000000001</v>
      </c>
      <c r="CY39" s="1">
        <v>404.16699999999997</v>
      </c>
      <c r="CZ39" s="1">
        <v>685.66700000000003</v>
      </c>
      <c r="DA39" s="1">
        <v>1871.43</v>
      </c>
      <c r="DB39" s="1">
        <v>1203.83</v>
      </c>
      <c r="DC39" s="1">
        <v>320</v>
      </c>
      <c r="DD39" s="1">
        <v>738.33299999999997</v>
      </c>
      <c r="DE39" s="1">
        <v>1.0499099999999999</v>
      </c>
      <c r="DF39" s="1">
        <v>4.5745000000000001E-2</v>
      </c>
      <c r="DG39" s="1">
        <v>1.78067E-3</v>
      </c>
      <c r="DH39" s="1">
        <v>-1.2993799999999999E-4</v>
      </c>
      <c r="DI39" s="1">
        <v>5.2821900000000003E-5</v>
      </c>
      <c r="DJ39" s="1">
        <v>0.10322000000000001</v>
      </c>
      <c r="DK39" s="1">
        <v>6.65359E-3</v>
      </c>
      <c r="DL39" s="1">
        <v>0.25581799999999999</v>
      </c>
      <c r="DM39" s="1">
        <v>6.6083400000000001E-4</v>
      </c>
      <c r="DN39" s="1">
        <v>0.91663600000000001</v>
      </c>
      <c r="DO39" s="1">
        <v>1.1971799999999999E-2</v>
      </c>
      <c r="DP39" s="1">
        <v>2.8232000000000001E-3</v>
      </c>
      <c r="DQ39" s="1">
        <v>24.8933</v>
      </c>
      <c r="DR39" s="1">
        <v>0.87876100000000001</v>
      </c>
      <c r="DS39" s="1">
        <v>0.106057</v>
      </c>
      <c r="DT39" s="1">
        <v>9.9999999999999995E-7</v>
      </c>
      <c r="DU39" s="1">
        <v>3.5908300000000002E-3</v>
      </c>
      <c r="DV39" s="1">
        <v>5.65097</v>
      </c>
      <c r="DW39" s="1">
        <v>0.23267599999999999</v>
      </c>
      <c r="DX39" s="1">
        <v>7.5901300000000003</v>
      </c>
      <c r="DY39" s="1">
        <v>3.7033099999999999E-2</v>
      </c>
      <c r="DZ39" s="1">
        <v>16.8386</v>
      </c>
      <c r="EA39" s="1">
        <v>0.10435800000000001</v>
      </c>
      <c r="EB39" s="1">
        <v>3.4979499999999997E-2</v>
      </c>
      <c r="EC39" s="1">
        <v>0.98871699999999996</v>
      </c>
      <c r="ED39" s="1">
        <v>0.99126999999999998</v>
      </c>
      <c r="EE39" s="1">
        <v>1.0713299999999999</v>
      </c>
      <c r="EF39" s="1">
        <v>1.1024799999999999</v>
      </c>
      <c r="EG39" s="1">
        <v>1.11026</v>
      </c>
      <c r="EH39" s="1">
        <v>1.0839700000000001</v>
      </c>
      <c r="EI39" s="1">
        <v>1.05823</v>
      </c>
      <c r="EJ39" s="1">
        <v>0.98959299999999994</v>
      </c>
      <c r="EK39" s="1">
        <v>1.08487</v>
      </c>
      <c r="EL39" s="1">
        <v>0.98902900000000005</v>
      </c>
      <c r="EM39" s="1">
        <v>0.98015099999999999</v>
      </c>
      <c r="EN39" s="1">
        <v>0.99235099999999998</v>
      </c>
      <c r="EO39" s="1">
        <v>0.72008300000000003</v>
      </c>
      <c r="EP39" s="1">
        <v>0.62168000000000001</v>
      </c>
      <c r="EQ39" s="1">
        <v>0.93244300000000002</v>
      </c>
      <c r="ER39" s="1">
        <v>0.96042700000000003</v>
      </c>
      <c r="ES39" s="1">
        <v>0.94846399999999997</v>
      </c>
      <c r="ET39" s="1">
        <v>0.97655700000000001</v>
      </c>
      <c r="EU39" s="1">
        <v>0.96960000000000002</v>
      </c>
      <c r="EV39" s="1">
        <v>0.55046300000000004</v>
      </c>
      <c r="EW39" s="1">
        <v>0.98174799999999995</v>
      </c>
      <c r="EX39" s="1">
        <v>0.92938600000000005</v>
      </c>
      <c r="EY39" s="1">
        <v>0.40551999999999999</v>
      </c>
      <c r="EZ39" s="1">
        <v>0.90438399999999997</v>
      </c>
      <c r="FA39" s="1">
        <v>0.97296199999999999</v>
      </c>
      <c r="FB39" s="1">
        <v>1.1415900000000001</v>
      </c>
      <c r="FC39" s="1">
        <v>1.0469200000000001</v>
      </c>
      <c r="FD39" s="1">
        <v>1.0228299999999999</v>
      </c>
      <c r="FE39" s="1">
        <v>1.0325299999999999</v>
      </c>
      <c r="FF39" s="1">
        <v>1.00922</v>
      </c>
      <c r="FG39" s="1">
        <v>1.01041</v>
      </c>
      <c r="FH39" s="1">
        <v>1.0788800000000001</v>
      </c>
      <c r="FI39" s="1">
        <v>1.0082800000000001</v>
      </c>
      <c r="FJ39" s="1">
        <v>1.00054</v>
      </c>
      <c r="FK39" s="1">
        <v>1.1934800000000001</v>
      </c>
      <c r="FL39" s="1">
        <v>0.99199999999999999</v>
      </c>
      <c r="FM39" s="1">
        <v>1.68549E-3</v>
      </c>
      <c r="FN39" s="1">
        <v>9.7619400000000002E-3</v>
      </c>
      <c r="FO39" s="1">
        <v>4.8807199999999999E-3</v>
      </c>
      <c r="FP39" s="1">
        <v>1.24794E-2</v>
      </c>
      <c r="FQ39" s="1">
        <v>8.0375900000000007E-3</v>
      </c>
      <c r="FR39" s="1">
        <v>9.5906600000000001E-5</v>
      </c>
      <c r="FS39" s="1">
        <v>2.2086499999999999E-3</v>
      </c>
      <c r="FT39" s="1">
        <v>5.5853099999999996E-3</v>
      </c>
      <c r="FU39" s="1">
        <v>0</v>
      </c>
      <c r="FV39" s="1">
        <v>2.3062099999999999E-3</v>
      </c>
      <c r="FW39" s="1">
        <v>4.3385200000000002E-3</v>
      </c>
      <c r="FX39" s="1">
        <v>2.4879100000000001E-2</v>
      </c>
      <c r="FY39" s="1">
        <v>1.2107800000000001E-3</v>
      </c>
      <c r="FZ39" s="1">
        <v>8.2227799999999996E-4</v>
      </c>
      <c r="GA39" s="1">
        <v>1.0979900000000001E-2</v>
      </c>
      <c r="GB39" s="1">
        <v>1.8874100000000001E-2</v>
      </c>
      <c r="GC39" s="1">
        <v>1.4540900000000001E-2</v>
      </c>
      <c r="GD39" s="1">
        <v>2.9922299999999999E-2</v>
      </c>
      <c r="GE39" s="1">
        <v>2.40392E-2</v>
      </c>
      <c r="GF39" s="1">
        <v>5.8091200000000005E-4</v>
      </c>
      <c r="GG39" s="1">
        <v>4.2528400000000001E-2</v>
      </c>
      <c r="GH39" s="1">
        <v>7.9187300000000006E-3</v>
      </c>
      <c r="GI39" s="1">
        <v>3.4461700000000002E-4</v>
      </c>
      <c r="GJ39" s="1">
        <v>6.0809100000000001E-3</v>
      </c>
      <c r="GK39" s="1">
        <v>0.999274</v>
      </c>
      <c r="GL39" s="1">
        <v>0.99854900000000002</v>
      </c>
      <c r="GM39" s="1">
        <v>0.99878900000000004</v>
      </c>
      <c r="GN39" s="1">
        <v>0.98899000000000004</v>
      </c>
      <c r="GO39" s="1">
        <v>0.99441800000000002</v>
      </c>
      <c r="GP39" s="1">
        <v>0.99881600000000004</v>
      </c>
      <c r="GQ39" s="1">
        <v>0.99906899999999998</v>
      </c>
      <c r="GR39" s="1">
        <v>0.99781200000000003</v>
      </c>
      <c r="GS39" s="1">
        <v>0.99719599999999997</v>
      </c>
      <c r="GT39" s="1">
        <v>0.99725399999999997</v>
      </c>
      <c r="GU39" s="1">
        <v>1.0007200000000001</v>
      </c>
      <c r="GV39" s="1">
        <v>0.97540000000000004</v>
      </c>
      <c r="GW39" s="1">
        <v>0.959206</v>
      </c>
      <c r="GX39" s="1">
        <v>1.1197699999999999</v>
      </c>
      <c r="GY39" s="1">
        <v>1.10409</v>
      </c>
      <c r="GZ39" s="1">
        <v>1.09337</v>
      </c>
      <c r="HA39" s="1">
        <v>1.1210599999999999</v>
      </c>
      <c r="HB39" s="1">
        <v>1.0620799999999999</v>
      </c>
      <c r="HC39" s="1">
        <v>1.0419</v>
      </c>
      <c r="HD39" s="1">
        <v>1.0610999999999999</v>
      </c>
      <c r="HE39" s="1">
        <v>1.0492300000000001</v>
      </c>
      <c r="HF39" s="1">
        <v>0.97954399999999997</v>
      </c>
      <c r="HG39" s="1">
        <v>1.1643399999999999</v>
      </c>
      <c r="HH39" s="1">
        <v>0.95485100000000001</v>
      </c>
    </row>
    <row r="40" spans="1:216" s="8" customFormat="1" hidden="1" x14ac:dyDescent="0.2">
      <c r="A40" s="8" t="s">
        <v>105</v>
      </c>
      <c r="B40" s="8" t="s">
        <v>106</v>
      </c>
      <c r="C40" s="9">
        <v>47.263500000000001</v>
      </c>
      <c r="D40" s="9">
        <v>27.001799999999999</v>
      </c>
      <c r="E40" s="9">
        <v>6.8955900000000001E-2</v>
      </c>
      <c r="F40" s="9">
        <v>1.6491199999999999E-6</v>
      </c>
      <c r="G40" s="9">
        <v>1.51831E-2</v>
      </c>
      <c r="H40" s="9">
        <v>2.54589</v>
      </c>
      <c r="I40" s="9">
        <v>4.6623299999999999E-2</v>
      </c>
      <c r="J40" s="9">
        <v>2.5042399999999998</v>
      </c>
      <c r="K40" s="9">
        <v>2.8682200000000001E-2</v>
      </c>
      <c r="L40" s="9">
        <v>17.731000000000002</v>
      </c>
      <c r="M40" s="9">
        <v>1.13368</v>
      </c>
      <c r="N40" s="9">
        <v>0.147203</v>
      </c>
      <c r="O40" s="9">
        <v>98.486900000000006</v>
      </c>
      <c r="P40" s="10"/>
      <c r="Q40" s="13">
        <v>1.6829700000000001</v>
      </c>
      <c r="R40" s="13">
        <v>1.1331800000000001</v>
      </c>
      <c r="S40" s="13">
        <v>1.8472300000000001E-3</v>
      </c>
      <c r="T40" s="13">
        <v>4.64278E-8</v>
      </c>
      <c r="U40" s="13">
        <v>4.3346600000000003E-4</v>
      </c>
      <c r="V40" s="13">
        <v>7.5815599999999997E-2</v>
      </c>
      <c r="W40" s="13">
        <v>1.40617E-3</v>
      </c>
      <c r="X40" s="13">
        <v>0.132934</v>
      </c>
      <c r="Y40" s="13">
        <v>8.2157200000000001E-4</v>
      </c>
      <c r="Z40" s="13">
        <v>0.676485</v>
      </c>
      <c r="AA40" s="13">
        <v>7.8268500000000005E-2</v>
      </c>
      <c r="AB40" s="13">
        <v>6.6869199999999998E-3</v>
      </c>
      <c r="AC40" s="13">
        <v>3.7908499999999998</v>
      </c>
      <c r="AD40" s="10"/>
      <c r="AE40" s="10"/>
      <c r="AF40" s="17"/>
      <c r="AG40" s="10"/>
      <c r="AH40" s="17"/>
      <c r="AI40" s="2">
        <f t="shared" si="4"/>
        <v>-0.23715340999999998</v>
      </c>
      <c r="AJ40" s="10"/>
      <c r="AK40" s="21">
        <f t="shared" si="5"/>
        <v>0</v>
      </c>
      <c r="AL40" s="21">
        <f t="shared" si="6"/>
        <v>7.5815599999999997E-2</v>
      </c>
      <c r="AM40" s="2">
        <f t="shared" si="7"/>
        <v>0</v>
      </c>
      <c r="AN40" s="16">
        <f t="shared" si="8"/>
        <v>2.8161500000000004</v>
      </c>
      <c r="AO40" s="2">
        <f t="shared" si="9"/>
        <v>0</v>
      </c>
      <c r="AP40" s="16">
        <f t="shared" si="10"/>
        <v>0</v>
      </c>
      <c r="AQ40" s="2">
        <f t="shared" si="11"/>
        <v>-0.23715340999999998</v>
      </c>
      <c r="AT40" s="11">
        <v>3.4245299999999998E-3</v>
      </c>
      <c r="AU40" s="11">
        <v>2.6247900000000001E-3</v>
      </c>
      <c r="AV40" s="11">
        <v>0.20163800000000001</v>
      </c>
      <c r="AW40" s="11">
        <v>0</v>
      </c>
      <c r="AX40" s="11">
        <v>0.97296800000000006</v>
      </c>
      <c r="AY40" s="11">
        <v>1.49312E-2</v>
      </c>
      <c r="AZ40" s="11">
        <v>0.30767899999999998</v>
      </c>
      <c r="BA40" s="11">
        <v>1.01669E-2</v>
      </c>
      <c r="BB40" s="11">
        <v>0.38685900000000001</v>
      </c>
      <c r="BC40" s="11">
        <v>4.40034E-3</v>
      </c>
      <c r="BD40" s="11">
        <v>1.8193399999999998E-2</v>
      </c>
      <c r="BE40" s="11">
        <v>4.9355099999999999E-2</v>
      </c>
      <c r="BF40" s="11"/>
      <c r="BG40" s="12">
        <v>439.44799999999998</v>
      </c>
      <c r="BH40" s="12">
        <v>215.63900000000001</v>
      </c>
      <c r="BI40" s="12">
        <v>208.02600000000001</v>
      </c>
      <c r="BJ40" s="12">
        <v>86.168400000000005</v>
      </c>
      <c r="BK40" s="12">
        <v>70.356200000000001</v>
      </c>
      <c r="BL40" s="12">
        <v>231.346</v>
      </c>
      <c r="BM40" s="12">
        <v>106.946</v>
      </c>
      <c r="BN40" s="12">
        <v>132.51400000000001</v>
      </c>
      <c r="BO40" s="12">
        <v>159.21700000000001</v>
      </c>
      <c r="BP40" s="12">
        <v>218.75399999999999</v>
      </c>
      <c r="BQ40" s="12">
        <v>88.741200000000006</v>
      </c>
      <c r="BR40" s="12">
        <v>128.25800000000001</v>
      </c>
      <c r="BS40" s="11"/>
      <c r="BT40" s="11">
        <v>4.8234699999999998E-2</v>
      </c>
      <c r="BU40" s="11">
        <v>2.3768299999999999E-2</v>
      </c>
      <c r="BV40" s="11">
        <v>3.9300399999999999E-2</v>
      </c>
      <c r="BW40" s="11">
        <v>4.2111200000000001E-2</v>
      </c>
      <c r="BX40" s="11">
        <v>4.2729000000000003E-2</v>
      </c>
      <c r="BY40" s="11">
        <v>4.4518599999999998E-2</v>
      </c>
      <c r="BZ40" s="11">
        <v>3.9889500000000001E-2</v>
      </c>
      <c r="CA40" s="11">
        <v>1.9271E-2</v>
      </c>
      <c r="CB40" s="11">
        <v>3.2619200000000001E-2</v>
      </c>
      <c r="CC40" s="11">
        <v>2.9562399999999999E-2</v>
      </c>
      <c r="CD40" s="11">
        <v>2.29689E-2</v>
      </c>
      <c r="CE40" s="11">
        <v>1.62758E-2</v>
      </c>
      <c r="CG40" s="10">
        <v>430600</v>
      </c>
      <c r="CH40" s="10">
        <v>244975</v>
      </c>
      <c r="CI40" s="10">
        <v>365</v>
      </c>
      <c r="CJ40" s="10">
        <v>-5</v>
      </c>
      <c r="CK40" s="10">
        <v>25</v>
      </c>
      <c r="CL40" s="10">
        <v>13230</v>
      </c>
      <c r="CM40" s="10">
        <v>125</v>
      </c>
      <c r="CN40" s="10">
        <v>17220</v>
      </c>
      <c r="CO40" s="10">
        <v>140</v>
      </c>
      <c r="CP40" s="10">
        <v>131205</v>
      </c>
      <c r="CQ40" s="10">
        <v>4380</v>
      </c>
      <c r="CR40" s="10">
        <v>1160</v>
      </c>
      <c r="CS40" s="10">
        <v>2145.71</v>
      </c>
      <c r="CT40" s="10">
        <v>1550</v>
      </c>
      <c r="CU40" s="10">
        <v>1442.5</v>
      </c>
      <c r="CV40" s="10">
        <v>247.5</v>
      </c>
      <c r="CW40" s="10">
        <v>165</v>
      </c>
      <c r="CX40" s="10">
        <v>1189.3499999999999</v>
      </c>
      <c r="CY40" s="10">
        <v>381.25</v>
      </c>
      <c r="CZ40" s="10">
        <v>585.33299999999997</v>
      </c>
      <c r="DA40" s="10">
        <v>1690</v>
      </c>
      <c r="DB40" s="10">
        <v>1063.4000000000001</v>
      </c>
      <c r="DC40" s="10">
        <v>350</v>
      </c>
      <c r="DD40" s="10">
        <v>731.11099999999999</v>
      </c>
      <c r="DE40" s="10">
        <v>0.924566</v>
      </c>
      <c r="DF40" s="10">
        <v>0.72136299999999998</v>
      </c>
      <c r="DG40" s="10">
        <v>6.16061E-4</v>
      </c>
      <c r="DH40" s="10">
        <v>-2.1656300000000001E-5</v>
      </c>
      <c r="DI40" s="10">
        <v>1.3205500000000001E-4</v>
      </c>
      <c r="DJ40" s="10">
        <v>3.2969499999999999E-2</v>
      </c>
      <c r="DK40" s="10">
        <v>9.6150100000000002E-4</v>
      </c>
      <c r="DL40" s="10">
        <v>4.9877600000000001E-2</v>
      </c>
      <c r="DM40" s="10">
        <v>3.7006700000000002E-4</v>
      </c>
      <c r="DN40" s="10">
        <v>0.69008100000000006</v>
      </c>
      <c r="DO40" s="10">
        <v>8.8128499999999999E-2</v>
      </c>
      <c r="DP40" s="10">
        <v>1.0076699999999999E-2</v>
      </c>
      <c r="DQ40" s="10">
        <v>21.921500000000002</v>
      </c>
      <c r="DR40" s="10">
        <v>13.8574</v>
      </c>
      <c r="DS40" s="10">
        <v>3.6692599999999999E-2</v>
      </c>
      <c r="DT40" s="10">
        <v>9.9999999999999995E-7</v>
      </c>
      <c r="DU40" s="10">
        <v>8.9770900000000001E-3</v>
      </c>
      <c r="DV40" s="10">
        <v>1.80498</v>
      </c>
      <c r="DW40" s="10">
        <v>3.3623699999999999E-2</v>
      </c>
      <c r="DX40" s="10">
        <v>1.47987</v>
      </c>
      <c r="DY40" s="10">
        <v>2.07385E-2</v>
      </c>
      <c r="DZ40" s="10">
        <v>12.6768</v>
      </c>
      <c r="EA40" s="10">
        <v>0.76821600000000001</v>
      </c>
      <c r="EB40" s="10">
        <v>0.12485</v>
      </c>
      <c r="EC40" s="10">
        <v>0.99580599999999997</v>
      </c>
      <c r="ED40" s="10">
        <v>0.99833300000000003</v>
      </c>
      <c r="EE40" s="10">
        <v>1.0798700000000001</v>
      </c>
      <c r="EF40" s="10">
        <v>1.11161</v>
      </c>
      <c r="EG40" s="10">
        <v>1.11927</v>
      </c>
      <c r="EH40" s="10">
        <v>1.09335</v>
      </c>
      <c r="EI40" s="10">
        <v>1.06718</v>
      </c>
      <c r="EJ40" s="10">
        <v>0.99661</v>
      </c>
      <c r="EK40" s="10">
        <v>1.0947100000000001</v>
      </c>
      <c r="EL40" s="10">
        <v>0.996641</v>
      </c>
      <c r="EM40" s="10">
        <v>0.98708099999999999</v>
      </c>
      <c r="EN40" s="10">
        <v>0.99987199999999998</v>
      </c>
      <c r="EO40" s="10">
        <v>0.692222</v>
      </c>
      <c r="EP40" s="10">
        <v>0.68658300000000005</v>
      </c>
      <c r="EQ40" s="10">
        <v>0.93743900000000002</v>
      </c>
      <c r="ER40" s="10">
        <v>0.96368200000000004</v>
      </c>
      <c r="ES40" s="10">
        <v>0.95245000000000002</v>
      </c>
      <c r="ET40" s="10">
        <v>0.97859099999999999</v>
      </c>
      <c r="EU40" s="10">
        <v>0.97217100000000001</v>
      </c>
      <c r="EV40" s="10">
        <v>0.57672299999999999</v>
      </c>
      <c r="EW40" s="10">
        <v>0.98591200000000001</v>
      </c>
      <c r="EX40" s="10">
        <v>0.926284</v>
      </c>
      <c r="EY40" s="10">
        <v>0.43646600000000002</v>
      </c>
      <c r="EZ40" s="10">
        <v>0.90048399999999995</v>
      </c>
      <c r="FA40" s="10">
        <v>1.0121199999999999</v>
      </c>
      <c r="FB40" s="10">
        <v>1.0336700000000001</v>
      </c>
      <c r="FC40" s="10">
        <v>1.0413399999999999</v>
      </c>
      <c r="FD40" s="10">
        <v>1.01938</v>
      </c>
      <c r="FE40" s="10">
        <v>1.0282100000000001</v>
      </c>
      <c r="FF40" s="10">
        <v>1.00712</v>
      </c>
      <c r="FG40" s="10">
        <v>1.0077400000000001</v>
      </c>
      <c r="FH40" s="10">
        <v>1.0297499999999999</v>
      </c>
      <c r="FI40" s="10">
        <v>1.0040199999999999</v>
      </c>
      <c r="FJ40" s="10">
        <v>1.0038899999999999</v>
      </c>
      <c r="FK40" s="10">
        <v>1.10886</v>
      </c>
      <c r="FL40" s="10">
        <v>0.99629699999999999</v>
      </c>
      <c r="FM40" s="10">
        <v>1.1946000000000001E-3</v>
      </c>
      <c r="FN40" s="10">
        <v>8.9000999999999993E-3</v>
      </c>
      <c r="FO40" s="10">
        <v>1.64854E-3</v>
      </c>
      <c r="FP40" s="10">
        <v>4.3429599999999999E-3</v>
      </c>
      <c r="FQ40" s="10">
        <v>2.7192200000000001E-3</v>
      </c>
      <c r="FR40" s="10">
        <v>6.41746E-5</v>
      </c>
      <c r="FS40" s="10">
        <v>7.9311300000000002E-4</v>
      </c>
      <c r="FT40" s="10">
        <v>9.0867699999999992E-3</v>
      </c>
      <c r="FU40" s="10">
        <v>0</v>
      </c>
      <c r="FV40" s="10">
        <v>7.4970500000000003E-4</v>
      </c>
      <c r="FW40" s="10">
        <v>4.8300499999999998E-3</v>
      </c>
      <c r="FX40" s="10">
        <v>1.7774700000000001E-2</v>
      </c>
      <c r="FY40" s="10">
        <v>1.0419800000000001E-3</v>
      </c>
      <c r="FZ40" s="10">
        <v>8.7938199999999995E-4</v>
      </c>
      <c r="GA40" s="10">
        <v>1.13332E-2</v>
      </c>
      <c r="GB40" s="10">
        <v>2.0010500000000001E-2</v>
      </c>
      <c r="GC40" s="10">
        <v>1.51763E-2</v>
      </c>
      <c r="GD40" s="10">
        <v>3.3201799999999997E-2</v>
      </c>
      <c r="GE40" s="10">
        <v>2.59905E-2</v>
      </c>
      <c r="GF40" s="10">
        <v>5.8581599999999996E-4</v>
      </c>
      <c r="GG40" s="10">
        <v>5.1391699999999998E-2</v>
      </c>
      <c r="GH40" s="10">
        <v>7.5836999999999996E-3</v>
      </c>
      <c r="GI40" s="10">
        <v>3.5302100000000002E-4</v>
      </c>
      <c r="GJ40" s="10">
        <v>5.6915100000000003E-3</v>
      </c>
      <c r="GK40" s="10">
        <v>0.99993200000000004</v>
      </c>
      <c r="GL40" s="10">
        <v>0.99934500000000004</v>
      </c>
      <c r="GM40" s="10">
        <v>1.00163</v>
      </c>
      <c r="GN40" s="10">
        <v>0.99574799999999997</v>
      </c>
      <c r="GO40" s="10">
        <v>0.99899300000000002</v>
      </c>
      <c r="GP40" s="10">
        <v>0.99567600000000001</v>
      </c>
      <c r="GQ40" s="10">
        <v>0.99854699999999996</v>
      </c>
      <c r="GR40" s="10">
        <v>0.99434599999999995</v>
      </c>
      <c r="GS40" s="10">
        <v>0.98878900000000003</v>
      </c>
      <c r="GT40" s="10">
        <v>0.99912500000000004</v>
      </c>
      <c r="GU40" s="10">
        <v>1.0002200000000001</v>
      </c>
      <c r="GV40" s="10">
        <v>0.98254200000000003</v>
      </c>
      <c r="GW40" s="10">
        <v>1.00563</v>
      </c>
      <c r="GX40" s="10">
        <v>1.0219499999999999</v>
      </c>
      <c r="GY40" s="10">
        <v>1.1101000000000001</v>
      </c>
      <c r="GZ40" s="10">
        <v>1.1062099999999999</v>
      </c>
      <c r="HA40" s="10">
        <v>1.1306099999999999</v>
      </c>
      <c r="HB40" s="10">
        <v>1.06568</v>
      </c>
      <c r="HC40" s="10">
        <v>1.04739</v>
      </c>
      <c r="HD40" s="10">
        <v>1.0164299999999999</v>
      </c>
      <c r="HE40" s="10">
        <v>1.04539</v>
      </c>
      <c r="HF40" s="10">
        <v>0.99224699999999999</v>
      </c>
      <c r="HG40" s="10">
        <v>1.0888899999999999</v>
      </c>
      <c r="HH40" s="10">
        <v>0.973329</v>
      </c>
    </row>
    <row r="41" spans="1:216" x14ac:dyDescent="0.2">
      <c r="A41">
        <v>65</v>
      </c>
      <c r="B41" t="s">
        <v>107</v>
      </c>
      <c r="C41" s="2">
        <v>51.4651</v>
      </c>
      <c r="D41" s="2">
        <v>2.5973000000000002</v>
      </c>
      <c r="E41" s="2">
        <v>0.15740000000000001</v>
      </c>
      <c r="F41" s="2">
        <v>7.2262300000000002E-3</v>
      </c>
      <c r="G41" s="2">
        <v>3.0034000000000002E-2</v>
      </c>
      <c r="H41" s="2">
        <v>8.7105300000000003</v>
      </c>
      <c r="I41" s="2">
        <v>0.52947</v>
      </c>
      <c r="J41" s="2">
        <v>13.095000000000001</v>
      </c>
      <c r="K41" s="2">
        <v>5.4453599999999998E-2</v>
      </c>
      <c r="L41" s="2">
        <v>23.067499999999999</v>
      </c>
      <c r="M41" s="2">
        <v>0.13495499999999999</v>
      </c>
      <c r="N41" s="2">
        <v>7.4666899999999998E-3</v>
      </c>
      <c r="O41" s="2">
        <v>99.856399999999994</v>
      </c>
      <c r="P41" s="1"/>
      <c r="Q41" s="3">
        <v>1.9305099999999999</v>
      </c>
      <c r="R41" s="3">
        <v>0.114825</v>
      </c>
      <c r="S41" s="3">
        <v>4.4418399999999999E-3</v>
      </c>
      <c r="T41" s="3">
        <v>2.1431099999999999E-4</v>
      </c>
      <c r="U41" s="3">
        <v>9.0326399999999998E-4</v>
      </c>
      <c r="V41" s="3">
        <v>0.27325700000000003</v>
      </c>
      <c r="W41" s="3">
        <v>1.6822299999999998E-2</v>
      </c>
      <c r="X41" s="3">
        <v>0.73226999999999998</v>
      </c>
      <c r="Y41" s="3">
        <v>1.6431099999999999E-3</v>
      </c>
      <c r="Z41" s="3">
        <v>0.92711200000000005</v>
      </c>
      <c r="AA41" s="3">
        <v>9.8150600000000005E-3</v>
      </c>
      <c r="AB41" s="3">
        <v>3.5731000000000001E-4</v>
      </c>
      <c r="AC41" s="3">
        <v>4.0121700000000002</v>
      </c>
      <c r="AD41" s="1"/>
      <c r="AE41" s="2">
        <f t="shared" ref="AE41:AE51" si="15">IF((Q41+R41)&gt;=2,2,(Q41+R41))</f>
        <v>2</v>
      </c>
      <c r="AF41" s="16">
        <f t="shared" si="1"/>
        <v>2.0453350000000001</v>
      </c>
      <c r="AG41" s="2">
        <f t="shared" si="14"/>
        <v>1</v>
      </c>
      <c r="AH41" s="16">
        <f t="shared" ref="AH41:AH51" si="16">IF(AF41&gt;=2,(AF41-2)+S41+T41+U41+X41+V41,S41+T41+U41+X41+V41)</f>
        <v>1.0564214150000002</v>
      </c>
      <c r="AI41" s="2">
        <f t="shared" si="4"/>
        <v>1.0105280850000002</v>
      </c>
      <c r="AJ41" s="2"/>
      <c r="AK41" s="21">
        <f t="shared" si="5"/>
        <v>3.6399255265854968E-2</v>
      </c>
      <c r="AL41" s="21">
        <f t="shared" si="6"/>
        <v>0.23602888212612994</v>
      </c>
      <c r="AM41" s="2">
        <f t="shared" si="7"/>
        <v>2</v>
      </c>
      <c r="AN41" s="16">
        <f t="shared" si="8"/>
        <v>2.0391309441025678</v>
      </c>
      <c r="AO41" s="2">
        <f t="shared" si="9"/>
        <v>1</v>
      </c>
      <c r="AP41" s="16">
        <f t="shared" si="10"/>
        <v>1.0471504597262826</v>
      </c>
      <c r="AQ41" s="2">
        <f t="shared" si="11"/>
        <v>0.99836306537360064</v>
      </c>
      <c r="AT41" s="4">
        <v>3.2087700000000001E-3</v>
      </c>
      <c r="AU41" s="4">
        <v>9.2108499999999996E-3</v>
      </c>
      <c r="AV41" s="4">
        <v>9.7805600000000006E-2</v>
      </c>
      <c r="AW41" s="4">
        <v>2.0716999999999999</v>
      </c>
      <c r="AX41" s="4">
        <v>0.53515400000000002</v>
      </c>
      <c r="AY41" s="4">
        <v>7.6133299999999998E-3</v>
      </c>
      <c r="AZ41" s="4">
        <v>4.1942300000000002E-2</v>
      </c>
      <c r="BA41" s="4">
        <v>4.4409999999999996E-3</v>
      </c>
      <c r="BB41" s="4">
        <v>0.21762699999999999</v>
      </c>
      <c r="BC41" s="4">
        <v>3.8224600000000002E-3</v>
      </c>
      <c r="BD41" s="4">
        <v>7.7314999999999995E-2</v>
      </c>
      <c r="BE41" s="4">
        <v>0.75270700000000001</v>
      </c>
      <c r="BF41" s="4"/>
      <c r="BG41" s="5">
        <v>478.68700000000001</v>
      </c>
      <c r="BH41" s="5">
        <v>175.697</v>
      </c>
      <c r="BI41" s="5">
        <v>219.322</v>
      </c>
      <c r="BJ41" s="5">
        <v>92.012299999999996</v>
      </c>
      <c r="BK41" s="5">
        <v>75.459599999999995</v>
      </c>
      <c r="BL41" s="5">
        <v>237.00399999999999</v>
      </c>
      <c r="BM41" s="5">
        <v>104.476</v>
      </c>
      <c r="BN41" s="5">
        <v>149.125</v>
      </c>
      <c r="BO41" s="5">
        <v>167.10900000000001</v>
      </c>
      <c r="BP41" s="5">
        <v>218.23099999999999</v>
      </c>
      <c r="BQ41" s="5">
        <v>84.811700000000002</v>
      </c>
      <c r="BR41" s="5">
        <v>132.97399999999999</v>
      </c>
      <c r="BS41" s="4"/>
      <c r="BT41" s="4">
        <v>5.0234399999999998E-2</v>
      </c>
      <c r="BU41" s="4">
        <v>2.12111E-2</v>
      </c>
      <c r="BV41" s="4">
        <v>4.1116199999999999E-2</v>
      </c>
      <c r="BW41" s="4">
        <v>4.43268E-2</v>
      </c>
      <c r="BX41" s="4">
        <v>4.5326999999999999E-2</v>
      </c>
      <c r="BY41" s="4">
        <v>4.5394799999999999E-2</v>
      </c>
      <c r="BZ41" s="4">
        <v>3.8702199999999999E-2</v>
      </c>
      <c r="CA41" s="4">
        <v>2.2727399999999998E-2</v>
      </c>
      <c r="CB41" s="4">
        <v>3.4351300000000001E-2</v>
      </c>
      <c r="CC41" s="4">
        <v>2.9080399999999999E-2</v>
      </c>
      <c r="CD41" s="4">
        <v>2.36092E-2</v>
      </c>
      <c r="CE41" s="4">
        <v>1.6548E-2</v>
      </c>
      <c r="CG41" s="1">
        <v>490415</v>
      </c>
      <c r="CH41" s="1">
        <v>21514.2</v>
      </c>
      <c r="CI41" s="1">
        <v>839.6</v>
      </c>
      <c r="CJ41" s="1">
        <v>15</v>
      </c>
      <c r="CK41" s="1">
        <v>50</v>
      </c>
      <c r="CL41" s="1">
        <v>45477.3</v>
      </c>
      <c r="CM41" s="1">
        <v>1429.3</v>
      </c>
      <c r="CN41" s="1">
        <v>85922</v>
      </c>
      <c r="CO41" s="1">
        <v>264.89999999999998</v>
      </c>
      <c r="CP41" s="1">
        <v>173108</v>
      </c>
      <c r="CQ41" s="1">
        <v>484.8</v>
      </c>
      <c r="CR41" s="1">
        <v>60</v>
      </c>
      <c r="CS41" s="1">
        <v>2547.29</v>
      </c>
      <c r="CT41" s="1">
        <v>1029.5</v>
      </c>
      <c r="CU41" s="1">
        <v>1604.2</v>
      </c>
      <c r="CV41" s="1">
        <v>282.35000000000002</v>
      </c>
      <c r="CW41" s="1">
        <v>189.9</v>
      </c>
      <c r="CX41" s="1">
        <v>1248.8699999999999</v>
      </c>
      <c r="CY41" s="1">
        <v>364.02499999999998</v>
      </c>
      <c r="CZ41" s="1">
        <v>741.64700000000005</v>
      </c>
      <c r="DA41" s="1">
        <v>1862.61</v>
      </c>
      <c r="DB41" s="1">
        <v>1058.8599999999999</v>
      </c>
      <c r="DC41" s="1">
        <v>319.85000000000002</v>
      </c>
      <c r="DD41" s="1">
        <v>786.26700000000005</v>
      </c>
      <c r="DE41" s="1">
        <v>1.0529999999999999</v>
      </c>
      <c r="DF41" s="1">
        <v>6.3351599999999994E-2</v>
      </c>
      <c r="DG41" s="1">
        <v>1.4171100000000001E-3</v>
      </c>
      <c r="DH41" s="1">
        <v>6.4968799999999994E-5</v>
      </c>
      <c r="DI41" s="1">
        <v>2.6411000000000002E-4</v>
      </c>
      <c r="DJ41" s="1">
        <v>0.113331</v>
      </c>
      <c r="DK41" s="1">
        <v>1.0994200000000001E-2</v>
      </c>
      <c r="DL41" s="1">
        <v>0.24887300000000001</v>
      </c>
      <c r="DM41" s="1">
        <v>7.0021899999999997E-4</v>
      </c>
      <c r="DN41" s="1">
        <v>0.91047400000000001</v>
      </c>
      <c r="DO41" s="1">
        <v>9.7544999999999993E-3</v>
      </c>
      <c r="DP41" s="1">
        <v>5.2120699999999999E-4</v>
      </c>
      <c r="DQ41" s="1">
        <v>24.9666</v>
      </c>
      <c r="DR41" s="1">
        <v>1.21698</v>
      </c>
      <c r="DS41" s="1">
        <v>8.4403000000000006E-2</v>
      </c>
      <c r="DT41" s="1">
        <v>4.44517E-3</v>
      </c>
      <c r="DU41" s="1">
        <v>1.79542E-2</v>
      </c>
      <c r="DV41" s="1">
        <v>6.20451</v>
      </c>
      <c r="DW41" s="1">
        <v>0.384467</v>
      </c>
      <c r="DX41" s="1">
        <v>7.3840500000000002</v>
      </c>
      <c r="DY41" s="1">
        <v>3.9240299999999999E-2</v>
      </c>
      <c r="DZ41" s="1">
        <v>16.7254</v>
      </c>
      <c r="EA41" s="1">
        <v>8.5029999999999994E-2</v>
      </c>
      <c r="EB41" s="1">
        <v>6.4577499999999999E-3</v>
      </c>
      <c r="EC41" s="1">
        <v>0.98776799999999998</v>
      </c>
      <c r="ED41" s="1">
        <v>0.99032200000000004</v>
      </c>
      <c r="EE41" s="1">
        <v>1.0702499999999999</v>
      </c>
      <c r="EF41" s="1">
        <v>1.10134</v>
      </c>
      <c r="EG41" s="1">
        <v>1.1091200000000001</v>
      </c>
      <c r="EH41" s="1">
        <v>1.0828199999999999</v>
      </c>
      <c r="EI41" s="1">
        <v>1.0571200000000001</v>
      </c>
      <c r="EJ41" s="1">
        <v>0.988649</v>
      </c>
      <c r="EK41" s="1">
        <v>1.08369</v>
      </c>
      <c r="EL41" s="1">
        <v>0.98804400000000003</v>
      </c>
      <c r="EM41" s="1">
        <v>0.97921800000000003</v>
      </c>
      <c r="EN41" s="1">
        <v>0.991371</v>
      </c>
      <c r="EO41" s="1">
        <v>0.71772899999999995</v>
      </c>
      <c r="EP41" s="1">
        <v>0.621421</v>
      </c>
      <c r="EQ41" s="1">
        <v>0.932979</v>
      </c>
      <c r="ER41" s="1">
        <v>0.96078600000000003</v>
      </c>
      <c r="ES41" s="1">
        <v>0.94888499999999998</v>
      </c>
      <c r="ET41" s="1">
        <v>0.97675999999999996</v>
      </c>
      <c r="EU41" s="1">
        <v>0.96986499999999998</v>
      </c>
      <c r="EV41" s="1">
        <v>0.54781999999999997</v>
      </c>
      <c r="EW41" s="1">
        <v>0.98144699999999996</v>
      </c>
      <c r="EX41" s="1">
        <v>0.92927800000000005</v>
      </c>
      <c r="EY41" s="1">
        <v>0.40282200000000001</v>
      </c>
      <c r="EZ41" s="1">
        <v>0.90415400000000001</v>
      </c>
      <c r="FA41" s="1">
        <v>0.97615300000000005</v>
      </c>
      <c r="FB41" s="1">
        <v>1.1420600000000001</v>
      </c>
      <c r="FC41" s="1">
        <v>1.0463199999999999</v>
      </c>
      <c r="FD41" s="1">
        <v>1.0224500000000001</v>
      </c>
      <c r="FE41" s="1">
        <v>1.03207</v>
      </c>
      <c r="FF41" s="1">
        <v>1.00901</v>
      </c>
      <c r="FG41" s="1">
        <v>1.01014</v>
      </c>
      <c r="FH41" s="1">
        <v>1.0840799999999999</v>
      </c>
      <c r="FI41" s="1">
        <v>1.0085900000000001</v>
      </c>
      <c r="FJ41" s="1">
        <v>1.00065</v>
      </c>
      <c r="FK41" s="1">
        <v>1.20147</v>
      </c>
      <c r="FL41" s="1">
        <v>0.99225300000000005</v>
      </c>
      <c r="FM41" s="1">
        <v>1.64623E-3</v>
      </c>
      <c r="FN41" s="1">
        <v>9.6129500000000003E-3</v>
      </c>
      <c r="FO41" s="1">
        <v>5.4651700000000001E-3</v>
      </c>
      <c r="FP41" s="1">
        <v>1.36407E-2</v>
      </c>
      <c r="FQ41" s="1">
        <v>8.98411E-3</v>
      </c>
      <c r="FR41" s="1">
        <v>9.9547200000000001E-5</v>
      </c>
      <c r="FS41" s="1">
        <v>2.3970799999999998E-3</v>
      </c>
      <c r="FT41" s="1">
        <v>5.5866099999999997E-3</v>
      </c>
      <c r="FU41" s="1">
        <v>0</v>
      </c>
      <c r="FV41" s="1">
        <v>2.5417399999999998E-3</v>
      </c>
      <c r="FW41" s="1">
        <v>4.2701400000000004E-3</v>
      </c>
      <c r="FX41" s="1">
        <v>2.44668E-2</v>
      </c>
      <c r="FY41" s="1">
        <v>1.2084000000000001E-3</v>
      </c>
      <c r="FZ41" s="1">
        <v>8.2440300000000003E-4</v>
      </c>
      <c r="GA41" s="1">
        <v>1.1093499999999999E-2</v>
      </c>
      <c r="GB41" s="1">
        <v>1.90105E-2</v>
      </c>
      <c r="GC41" s="1">
        <v>1.46701E-2</v>
      </c>
      <c r="GD41" s="1">
        <v>2.99426E-2</v>
      </c>
      <c r="GE41" s="1">
        <v>2.4133999999999999E-2</v>
      </c>
      <c r="GF41" s="1">
        <v>5.7959699999999995E-4</v>
      </c>
      <c r="GG41" s="1">
        <v>4.2039E-2</v>
      </c>
      <c r="GH41" s="1">
        <v>7.9702999999999996E-3</v>
      </c>
      <c r="GI41" s="1">
        <v>3.43538E-4</v>
      </c>
      <c r="GJ41" s="1">
        <v>6.1115700000000002E-3</v>
      </c>
      <c r="GK41" s="1">
        <v>0.99931499999999995</v>
      </c>
      <c r="GL41" s="1">
        <v>0.99869399999999997</v>
      </c>
      <c r="GM41" s="1">
        <v>0.99810299999999996</v>
      </c>
      <c r="GN41" s="1">
        <v>0.98774700000000004</v>
      </c>
      <c r="GO41" s="1">
        <v>0.99337299999999995</v>
      </c>
      <c r="GP41" s="1">
        <v>0.99879200000000001</v>
      </c>
      <c r="GQ41" s="1">
        <v>0.99879300000000004</v>
      </c>
      <c r="GR41" s="1">
        <v>0.99781200000000003</v>
      </c>
      <c r="GS41" s="1">
        <v>0.997664</v>
      </c>
      <c r="GT41" s="1">
        <v>0.99697100000000005</v>
      </c>
      <c r="GU41" s="1">
        <v>1.0007900000000001</v>
      </c>
      <c r="GV41" s="1">
        <v>0.97576099999999999</v>
      </c>
      <c r="GW41" s="1">
        <v>0.96146799999999999</v>
      </c>
      <c r="GX41" s="1">
        <v>1.1193299999999999</v>
      </c>
      <c r="GY41" s="1">
        <v>1.10158</v>
      </c>
      <c r="GZ41" s="1">
        <v>1.09046</v>
      </c>
      <c r="HA41" s="1">
        <v>1.1182399999999999</v>
      </c>
      <c r="HB41" s="1">
        <v>1.06071</v>
      </c>
      <c r="HC41" s="1">
        <v>1.0402400000000001</v>
      </c>
      <c r="HD41" s="1">
        <v>1.06521</v>
      </c>
      <c r="HE41" s="1">
        <v>1.04891</v>
      </c>
      <c r="HF41" s="1">
        <v>0.97840400000000005</v>
      </c>
      <c r="HG41" s="1">
        <v>1.1711</v>
      </c>
      <c r="HH41" s="1">
        <v>0.95450299999999999</v>
      </c>
    </row>
    <row r="42" spans="1:216" x14ac:dyDescent="0.2">
      <c r="A42">
        <v>66</v>
      </c>
      <c r="B42" t="s">
        <v>108</v>
      </c>
      <c r="C42" s="2">
        <v>50.988900000000001</v>
      </c>
      <c r="D42" s="2">
        <v>1.8771</v>
      </c>
      <c r="E42" s="2">
        <v>0.11396199999999999</v>
      </c>
      <c r="F42" s="2">
        <v>1.19875E-2</v>
      </c>
      <c r="G42" s="2">
        <v>1.6668399999999999E-6</v>
      </c>
      <c r="H42" s="2">
        <v>10.241400000000001</v>
      </c>
      <c r="I42" s="2">
        <v>0.43204999999999999</v>
      </c>
      <c r="J42" s="2">
        <v>11.654999999999999</v>
      </c>
      <c r="K42" s="2">
        <v>7.08535E-2</v>
      </c>
      <c r="L42" s="2">
        <v>22.856200000000001</v>
      </c>
      <c r="M42" s="2">
        <v>0.190715</v>
      </c>
      <c r="N42" s="2">
        <v>3.5363899999999997E-2</v>
      </c>
      <c r="O42" s="2">
        <v>98.473500000000001</v>
      </c>
      <c r="P42" s="1"/>
      <c r="Q42" s="3">
        <v>1.9543299999999999</v>
      </c>
      <c r="R42" s="3">
        <v>8.4793800000000003E-2</v>
      </c>
      <c r="S42" s="3">
        <v>3.2861100000000001E-3</v>
      </c>
      <c r="T42" s="3">
        <v>3.63266E-4</v>
      </c>
      <c r="U42" s="3">
        <v>5.1222299999999997E-8</v>
      </c>
      <c r="V42" s="3">
        <v>0.32828400000000002</v>
      </c>
      <c r="W42" s="3">
        <v>1.4026200000000001E-2</v>
      </c>
      <c r="X42" s="3">
        <v>0.66595300000000002</v>
      </c>
      <c r="Y42" s="3">
        <v>2.1845699999999998E-3</v>
      </c>
      <c r="Z42" s="3">
        <v>0.938639</v>
      </c>
      <c r="AA42" s="3">
        <v>1.4172799999999999E-2</v>
      </c>
      <c r="AB42" s="3">
        <v>1.7291800000000001E-3</v>
      </c>
      <c r="AC42" s="3">
        <v>4.0077600000000002</v>
      </c>
      <c r="AD42" s="1"/>
      <c r="AE42" s="2">
        <f t="shared" si="15"/>
        <v>2</v>
      </c>
      <c r="AF42" s="16">
        <f t="shared" si="1"/>
        <v>2.0391238</v>
      </c>
      <c r="AG42" s="2">
        <f t="shared" si="14"/>
        <v>1</v>
      </c>
      <c r="AH42" s="16">
        <f t="shared" si="16"/>
        <v>1.0370102272223001</v>
      </c>
      <c r="AI42" s="2">
        <f t="shared" si="4"/>
        <v>1.0055774072223003</v>
      </c>
      <c r="AJ42" s="2"/>
      <c r="AK42" s="21">
        <f t="shared" si="5"/>
        <v>2.3234924246961164E-2</v>
      </c>
      <c r="AL42" s="21">
        <f t="shared" si="6"/>
        <v>0.30441343793041475</v>
      </c>
      <c r="AM42" s="2">
        <f t="shared" si="7"/>
        <v>2</v>
      </c>
      <c r="AN42" s="16">
        <f t="shared" si="8"/>
        <v>2.0351755594147356</v>
      </c>
      <c r="AO42" s="2">
        <f t="shared" si="9"/>
        <v>1</v>
      </c>
      <c r="AP42" s="16">
        <f t="shared" si="10"/>
        <v>1.0311298353417371</v>
      </c>
      <c r="AQ42" s="2">
        <f t="shared" si="11"/>
        <v>0.9978216332537877</v>
      </c>
      <c r="AT42" s="4">
        <v>3.21857E-3</v>
      </c>
      <c r="AU42" s="4">
        <v>1.1025800000000001E-2</v>
      </c>
      <c r="AV42" s="4">
        <v>0.12821099999999999</v>
      </c>
      <c r="AW42" s="4">
        <v>1.15418</v>
      </c>
      <c r="AX42" s="4">
        <v>0</v>
      </c>
      <c r="AY42" s="4">
        <v>6.9922600000000001E-3</v>
      </c>
      <c r="AZ42" s="4">
        <v>5.0000799999999998E-2</v>
      </c>
      <c r="BA42" s="4">
        <v>4.7313299999999997E-3</v>
      </c>
      <c r="BB42" s="4">
        <v>0.16889399999999999</v>
      </c>
      <c r="BC42" s="4">
        <v>3.84111E-3</v>
      </c>
      <c r="BD42" s="4">
        <v>6.0061999999999997E-2</v>
      </c>
      <c r="BE42" s="4">
        <v>0.16664200000000001</v>
      </c>
      <c r="BF42" s="4"/>
      <c r="BG42" s="5">
        <v>488.25200000000001</v>
      </c>
      <c r="BH42" s="5">
        <v>177.39599999999999</v>
      </c>
      <c r="BI42" s="5">
        <v>214.137</v>
      </c>
      <c r="BJ42" s="5">
        <v>84.370900000000006</v>
      </c>
      <c r="BK42" s="5">
        <v>84.813900000000004</v>
      </c>
      <c r="BL42" s="5">
        <v>241.32599999999999</v>
      </c>
      <c r="BM42" s="5">
        <v>115.054</v>
      </c>
      <c r="BN42" s="5">
        <v>134.13399999999999</v>
      </c>
      <c r="BO42" s="5">
        <v>167.143</v>
      </c>
      <c r="BP42" s="5">
        <v>243.62</v>
      </c>
      <c r="BQ42" s="5">
        <v>84.811700000000002</v>
      </c>
      <c r="BR42" s="5">
        <v>130.69999999999999</v>
      </c>
      <c r="BS42" s="4"/>
      <c r="BT42" s="4">
        <v>5.1050100000000001E-2</v>
      </c>
      <c r="BU42" s="4">
        <v>2.1411099999999999E-2</v>
      </c>
      <c r="BV42" s="4">
        <v>4.0025400000000003E-2</v>
      </c>
      <c r="BW42" s="4">
        <v>4.04558E-2</v>
      </c>
      <c r="BX42" s="4">
        <v>5.0763999999999997E-2</v>
      </c>
      <c r="BY42" s="4">
        <v>4.6129200000000002E-2</v>
      </c>
      <c r="BZ42" s="4">
        <v>4.25081E-2</v>
      </c>
      <c r="CA42" s="4">
        <v>2.0679800000000002E-2</v>
      </c>
      <c r="CB42" s="4">
        <v>3.4346500000000002E-2</v>
      </c>
      <c r="CC42" s="4">
        <v>3.2381E-2</v>
      </c>
      <c r="CD42" s="4">
        <v>2.3973499999999998E-2</v>
      </c>
      <c r="CE42" s="4">
        <v>1.6223399999999999E-2</v>
      </c>
      <c r="CG42" s="1">
        <v>487666</v>
      </c>
      <c r="CH42" s="1">
        <v>15552.2</v>
      </c>
      <c r="CI42" s="1">
        <v>609.70000000000005</v>
      </c>
      <c r="CJ42" s="1">
        <v>25</v>
      </c>
      <c r="CK42" s="1">
        <v>0</v>
      </c>
      <c r="CL42" s="1">
        <v>53578.2</v>
      </c>
      <c r="CM42" s="1">
        <v>1169.4000000000001</v>
      </c>
      <c r="CN42" s="1">
        <v>75597.2</v>
      </c>
      <c r="CO42" s="1">
        <v>344.8</v>
      </c>
      <c r="CP42" s="1">
        <v>171959</v>
      </c>
      <c r="CQ42" s="1">
        <v>674.7</v>
      </c>
      <c r="CR42" s="1">
        <v>284.89999999999998</v>
      </c>
      <c r="CS42" s="1">
        <v>2650.1</v>
      </c>
      <c r="CT42" s="1">
        <v>1049.5</v>
      </c>
      <c r="CU42" s="1">
        <v>1529.25</v>
      </c>
      <c r="CV42" s="1">
        <v>237.4</v>
      </c>
      <c r="CW42" s="1">
        <v>239.9</v>
      </c>
      <c r="CX42" s="1">
        <v>1294.83</v>
      </c>
      <c r="CY42" s="1">
        <v>441.46699999999998</v>
      </c>
      <c r="CZ42" s="1">
        <v>600.03300000000002</v>
      </c>
      <c r="DA42" s="1">
        <v>1863.39</v>
      </c>
      <c r="DB42" s="1">
        <v>1319.56</v>
      </c>
      <c r="DC42" s="1">
        <v>319.85000000000002</v>
      </c>
      <c r="DD42" s="1">
        <v>759.6</v>
      </c>
      <c r="DE42" s="1">
        <v>1.0470999999999999</v>
      </c>
      <c r="DF42" s="1">
        <v>4.5795599999999999E-2</v>
      </c>
      <c r="DG42" s="1">
        <v>1.0290799999999999E-3</v>
      </c>
      <c r="DH42" s="1">
        <v>1.08281E-4</v>
      </c>
      <c r="DI42" s="1">
        <v>0</v>
      </c>
      <c r="DJ42" s="1">
        <v>0.133518</v>
      </c>
      <c r="DK42" s="1">
        <v>8.9950399999999993E-3</v>
      </c>
      <c r="DL42" s="1">
        <v>0.21896699999999999</v>
      </c>
      <c r="DM42" s="1">
        <v>9.1142199999999995E-4</v>
      </c>
      <c r="DN42" s="1">
        <v>0.90442900000000004</v>
      </c>
      <c r="DO42" s="1">
        <v>1.35754E-2</v>
      </c>
      <c r="DP42" s="1">
        <v>2.4748600000000002E-3</v>
      </c>
      <c r="DQ42" s="1">
        <v>24.826599999999999</v>
      </c>
      <c r="DR42" s="1">
        <v>0.87973400000000002</v>
      </c>
      <c r="DS42" s="1">
        <v>6.1291699999999998E-2</v>
      </c>
      <c r="DT42" s="1">
        <v>7.4086100000000004E-3</v>
      </c>
      <c r="DU42" s="1">
        <v>9.9999999999999995E-7</v>
      </c>
      <c r="DV42" s="1">
        <v>7.3097200000000004</v>
      </c>
      <c r="DW42" s="1">
        <v>0.31455699999999998</v>
      </c>
      <c r="DX42" s="1">
        <v>6.4967499999999996</v>
      </c>
      <c r="DY42" s="1">
        <v>5.1076099999999999E-2</v>
      </c>
      <c r="DZ42" s="1">
        <v>16.6144</v>
      </c>
      <c r="EA42" s="1">
        <v>0.118337</v>
      </c>
      <c r="EB42" s="1">
        <v>3.0663599999999999E-2</v>
      </c>
      <c r="EC42" s="1">
        <v>0.98573900000000003</v>
      </c>
      <c r="ED42" s="1">
        <v>0.98829699999999998</v>
      </c>
      <c r="EE42" s="1">
        <v>1.0678799999999999</v>
      </c>
      <c r="EF42" s="1">
        <v>1.09883</v>
      </c>
      <c r="EG42" s="1">
        <v>1.10663</v>
      </c>
      <c r="EH42" s="1">
        <v>1.0802799999999999</v>
      </c>
      <c r="EI42" s="1">
        <v>1.0546800000000001</v>
      </c>
      <c r="EJ42" s="1">
        <v>0.98663500000000004</v>
      </c>
      <c r="EK42" s="1">
        <v>1.0810599999999999</v>
      </c>
      <c r="EL42" s="1">
        <v>0.98590900000000004</v>
      </c>
      <c r="EM42" s="1">
        <v>0.97722799999999999</v>
      </c>
      <c r="EN42" s="1">
        <v>0.98925200000000002</v>
      </c>
      <c r="EO42" s="1">
        <v>0.71886099999999997</v>
      </c>
      <c r="EP42" s="1">
        <v>0.62025600000000003</v>
      </c>
      <c r="EQ42" s="1">
        <v>0.93279299999999998</v>
      </c>
      <c r="ER42" s="1">
        <v>0.96068799999999999</v>
      </c>
      <c r="ES42" s="1">
        <v>0.94872999999999996</v>
      </c>
      <c r="ET42" s="1">
        <v>0.97670699999999999</v>
      </c>
      <c r="EU42" s="1">
        <v>0.969804</v>
      </c>
      <c r="EV42" s="1">
        <v>0.54048799999999997</v>
      </c>
      <c r="EW42" s="1">
        <v>0.98060499999999995</v>
      </c>
      <c r="EX42" s="1">
        <v>0.92923199999999995</v>
      </c>
      <c r="EY42" s="1">
        <v>0.39598499999999998</v>
      </c>
      <c r="EZ42" s="1">
        <v>0.90419700000000003</v>
      </c>
      <c r="FA42" s="1">
        <v>0.97461500000000001</v>
      </c>
      <c r="FB42" s="1">
        <v>1.1442099999999999</v>
      </c>
      <c r="FC42" s="1">
        <v>1.0465199999999999</v>
      </c>
      <c r="FD42" s="1">
        <v>1.0225500000000001</v>
      </c>
      <c r="FE42" s="1">
        <v>1.03224</v>
      </c>
      <c r="FF42" s="1">
        <v>1.0090600000000001</v>
      </c>
      <c r="FG42" s="1">
        <v>1.0102</v>
      </c>
      <c r="FH42" s="1">
        <v>1.0987899999999999</v>
      </c>
      <c r="FI42" s="1">
        <v>1.00946</v>
      </c>
      <c r="FJ42" s="1">
        <v>1.0006999999999999</v>
      </c>
      <c r="FK42" s="1">
        <v>1.2222200000000001</v>
      </c>
      <c r="FL42" s="1">
        <v>0.992205</v>
      </c>
      <c r="FM42" s="1">
        <v>1.6697999999999999E-3</v>
      </c>
      <c r="FN42" s="1">
        <v>9.6693200000000003E-3</v>
      </c>
      <c r="FO42" s="1">
        <v>6.3538400000000004E-3</v>
      </c>
      <c r="FP42" s="1">
        <v>1.6198500000000001E-2</v>
      </c>
      <c r="FQ42" s="1">
        <v>1.0449200000000001E-2</v>
      </c>
      <c r="FR42" s="1">
        <v>1.2790699999999999E-4</v>
      </c>
      <c r="FS42" s="1">
        <v>2.8636400000000002E-3</v>
      </c>
      <c r="FT42" s="1">
        <v>5.49177E-3</v>
      </c>
      <c r="FU42" s="1">
        <v>0</v>
      </c>
      <c r="FV42" s="1">
        <v>2.8973699999999998E-3</v>
      </c>
      <c r="FW42" s="1">
        <v>4.04397E-3</v>
      </c>
      <c r="FX42" s="1">
        <v>2.47742E-2</v>
      </c>
      <c r="FY42" s="1">
        <v>1.22832E-3</v>
      </c>
      <c r="FZ42" s="1">
        <v>8.3357799999999997E-4</v>
      </c>
      <c r="GA42" s="1">
        <v>1.11682E-2</v>
      </c>
      <c r="GB42" s="1">
        <v>1.90403E-2</v>
      </c>
      <c r="GC42" s="1">
        <v>1.47356E-2</v>
      </c>
      <c r="GD42" s="1">
        <v>2.96317E-2</v>
      </c>
      <c r="GE42" s="1">
        <v>2.40661E-2</v>
      </c>
      <c r="GF42" s="1">
        <v>5.7773700000000004E-4</v>
      </c>
      <c r="GG42" s="1">
        <v>4.0758700000000002E-2</v>
      </c>
      <c r="GH42" s="1">
        <v>8.0479100000000001E-3</v>
      </c>
      <c r="GI42" s="1">
        <v>3.4164800000000001E-4</v>
      </c>
      <c r="GJ42" s="1">
        <v>6.1829800000000002E-3</v>
      </c>
      <c r="GK42" s="1">
        <v>0.99927200000000005</v>
      </c>
      <c r="GL42" s="1">
        <v>0.99862899999999999</v>
      </c>
      <c r="GM42" s="1">
        <v>0.99715799999999999</v>
      </c>
      <c r="GN42" s="1">
        <v>0.98527799999999999</v>
      </c>
      <c r="GO42" s="1">
        <v>0.99189000000000005</v>
      </c>
      <c r="GP42" s="1">
        <v>0.99906700000000004</v>
      </c>
      <c r="GQ42" s="1">
        <v>0.99840499999999999</v>
      </c>
      <c r="GR42" s="1">
        <v>0.99790699999999999</v>
      </c>
      <c r="GS42" s="1">
        <v>0.99889099999999997</v>
      </c>
      <c r="GT42" s="1">
        <v>0.99654299999999996</v>
      </c>
      <c r="GU42" s="1">
        <v>1.00102</v>
      </c>
      <c r="GV42" s="1">
        <v>0.97540300000000002</v>
      </c>
      <c r="GW42" s="1">
        <v>0.95794000000000001</v>
      </c>
      <c r="GX42" s="1">
        <v>1.1190599999999999</v>
      </c>
      <c r="GY42" s="1">
        <v>1.0983099999999999</v>
      </c>
      <c r="GZ42" s="1">
        <v>1.0853699999999999</v>
      </c>
      <c r="HA42" s="1">
        <v>1.11425</v>
      </c>
      <c r="HB42" s="1">
        <v>1.05857</v>
      </c>
      <c r="HC42" s="1">
        <v>1.03749</v>
      </c>
      <c r="HD42" s="1">
        <v>1.0775600000000001</v>
      </c>
      <c r="HE42" s="1">
        <v>1.04854</v>
      </c>
      <c r="HF42" s="1">
        <v>0.97592000000000001</v>
      </c>
      <c r="HG42" s="1">
        <v>1.1891700000000001</v>
      </c>
      <c r="HH42" s="1">
        <v>0.95206800000000003</v>
      </c>
    </row>
    <row r="43" spans="1:216" x14ac:dyDescent="0.2">
      <c r="A43">
        <v>67</v>
      </c>
      <c r="B43" t="s">
        <v>109</v>
      </c>
      <c r="C43" s="2">
        <v>54.417400000000001</v>
      </c>
      <c r="D43" s="2">
        <v>0.57477199999999995</v>
      </c>
      <c r="E43" s="2">
        <v>0.128277</v>
      </c>
      <c r="F43" s="2">
        <v>0.49999500000000002</v>
      </c>
      <c r="G43" s="2">
        <v>1.7349799999999999E-2</v>
      </c>
      <c r="H43" s="2">
        <v>17.3202</v>
      </c>
      <c r="I43" s="2">
        <v>0.46038600000000002</v>
      </c>
      <c r="J43" s="2">
        <v>25.192599999999999</v>
      </c>
      <c r="K43" s="2">
        <v>1.38788E-6</v>
      </c>
      <c r="L43" s="2">
        <v>1.80291</v>
      </c>
      <c r="M43" s="2">
        <v>5.6052600000000001E-2</v>
      </c>
      <c r="N43" s="2">
        <v>1.1923800000000001E-6</v>
      </c>
      <c r="O43" s="2">
        <v>100.47</v>
      </c>
      <c r="P43" s="1"/>
      <c r="Q43" s="3">
        <v>1.9779100000000001</v>
      </c>
      <c r="R43" s="3">
        <v>2.4621899999999999E-2</v>
      </c>
      <c r="S43" s="3">
        <v>3.5076600000000001E-3</v>
      </c>
      <c r="T43" s="3">
        <v>1.4368499999999999E-2</v>
      </c>
      <c r="U43" s="3">
        <v>5.0560199999999996E-4</v>
      </c>
      <c r="V43" s="3">
        <v>0.52649100000000004</v>
      </c>
      <c r="W43" s="3">
        <v>1.41735E-2</v>
      </c>
      <c r="X43" s="3">
        <v>1.3650599999999999</v>
      </c>
      <c r="Y43" s="3">
        <v>4.0579399999999997E-8</v>
      </c>
      <c r="Z43" s="3">
        <v>7.0213100000000001E-2</v>
      </c>
      <c r="AA43" s="3">
        <v>3.9501400000000004E-3</v>
      </c>
      <c r="AB43" s="3">
        <v>5.5289599999999999E-8</v>
      </c>
      <c r="AC43" s="3">
        <v>4.0008100000000004</v>
      </c>
      <c r="AD43" s="1"/>
      <c r="AE43" s="2">
        <f t="shared" si="15"/>
        <v>2</v>
      </c>
      <c r="AF43" s="16">
        <f t="shared" si="1"/>
        <v>2.0025319000000001</v>
      </c>
      <c r="AG43" s="2">
        <f t="shared" si="14"/>
        <v>1</v>
      </c>
      <c r="AH43" s="16">
        <f t="shared" si="16"/>
        <v>1.9124646620000001</v>
      </c>
      <c r="AI43" s="2">
        <f t="shared" si="4"/>
        <v>1.0008014572896</v>
      </c>
      <c r="AJ43" s="2"/>
      <c r="AK43" s="21">
        <f t="shared" si="5"/>
        <v>2.4295080246261591E-3</v>
      </c>
      <c r="AL43" s="21">
        <f t="shared" si="6"/>
        <v>0.52395489913292448</v>
      </c>
      <c r="AM43" s="2">
        <f t="shared" si="7"/>
        <v>2</v>
      </c>
      <c r="AN43" s="16">
        <f t="shared" si="8"/>
        <v>2.0021264693899483</v>
      </c>
      <c r="AO43" s="2">
        <f t="shared" si="9"/>
        <v>1</v>
      </c>
      <c r="AP43" s="16">
        <f t="shared" si="10"/>
        <v>1.9116725483089669</v>
      </c>
      <c r="AQ43" s="2">
        <f t="shared" si="11"/>
        <v>0.9999914590191481</v>
      </c>
      <c r="AT43" s="4">
        <v>3.19396E-3</v>
      </c>
      <c r="AU43" s="4">
        <v>2.3483400000000001E-2</v>
      </c>
      <c r="AV43" s="4">
        <v>0.11266900000000001</v>
      </c>
      <c r="AW43" s="4">
        <v>4.6994899999999999E-2</v>
      </c>
      <c r="AX43" s="4">
        <v>0.90735399999999999</v>
      </c>
      <c r="AY43" s="4">
        <v>5.2908699999999996E-3</v>
      </c>
      <c r="AZ43" s="4">
        <v>4.5940099999999998E-2</v>
      </c>
      <c r="BA43" s="4">
        <v>3.2013699999999998E-3</v>
      </c>
      <c r="BB43" s="4">
        <v>0</v>
      </c>
      <c r="BC43" s="4">
        <v>1.45512E-2</v>
      </c>
      <c r="BD43" s="4">
        <v>0.15612400000000001</v>
      </c>
      <c r="BE43" s="4">
        <v>0</v>
      </c>
      <c r="BF43" s="4"/>
      <c r="BG43" s="5">
        <v>438.50099999999998</v>
      </c>
      <c r="BH43" s="5">
        <v>174.19800000000001</v>
      </c>
      <c r="BI43" s="5">
        <v>216.57300000000001</v>
      </c>
      <c r="BJ43" s="5">
        <v>84.370900000000006</v>
      </c>
      <c r="BK43" s="5">
        <v>78.859899999999996</v>
      </c>
      <c r="BL43" s="5">
        <v>232.48099999999999</v>
      </c>
      <c r="BM43" s="5">
        <v>107.59</v>
      </c>
      <c r="BN43" s="5">
        <v>147.47399999999999</v>
      </c>
      <c r="BO43" s="5">
        <v>164.29900000000001</v>
      </c>
      <c r="BP43" s="5">
        <v>206.49799999999999</v>
      </c>
      <c r="BQ43" s="5">
        <v>80.736400000000003</v>
      </c>
      <c r="BR43" s="5">
        <v>129.25800000000001</v>
      </c>
      <c r="BS43" s="4"/>
      <c r="BT43" s="4">
        <v>4.82917E-2</v>
      </c>
      <c r="BU43" s="4">
        <v>2.2715200000000001E-2</v>
      </c>
      <c r="BV43" s="4">
        <v>3.9145199999999998E-2</v>
      </c>
      <c r="BW43" s="4">
        <v>3.8898099999999998E-2</v>
      </c>
      <c r="BX43" s="4">
        <v>4.5606899999999999E-2</v>
      </c>
      <c r="BY43" s="4">
        <v>4.3956799999999997E-2</v>
      </c>
      <c r="BZ43" s="4">
        <v>3.9020899999999997E-2</v>
      </c>
      <c r="CA43" s="4">
        <v>2.2657E-2</v>
      </c>
      <c r="CB43" s="4">
        <v>3.37784E-2</v>
      </c>
      <c r="CC43" s="4">
        <v>2.7652900000000001E-2</v>
      </c>
      <c r="CD43" s="4">
        <v>2.2638700000000001E-2</v>
      </c>
      <c r="CE43" s="4">
        <v>1.65884E-2</v>
      </c>
      <c r="CG43" s="1">
        <v>494123</v>
      </c>
      <c r="CH43" s="1">
        <v>4407.8</v>
      </c>
      <c r="CI43" s="1">
        <v>709.7</v>
      </c>
      <c r="CJ43" s="1">
        <v>1084.5</v>
      </c>
      <c r="CK43" s="1">
        <v>30</v>
      </c>
      <c r="CL43" s="1">
        <v>91604.2</v>
      </c>
      <c r="CM43" s="1">
        <v>1269.4000000000001</v>
      </c>
      <c r="CN43" s="1">
        <v>163978</v>
      </c>
      <c r="CO43" s="1">
        <v>-20</v>
      </c>
      <c r="CP43" s="1">
        <v>13463.3</v>
      </c>
      <c r="CQ43" s="1">
        <v>199.9</v>
      </c>
      <c r="CR43" s="1">
        <v>-5</v>
      </c>
      <c r="CS43" s="1">
        <v>2137.54</v>
      </c>
      <c r="CT43" s="1">
        <v>1012</v>
      </c>
      <c r="CU43" s="1">
        <v>1564.25</v>
      </c>
      <c r="CV43" s="1">
        <v>237.4</v>
      </c>
      <c r="CW43" s="1">
        <v>207.4</v>
      </c>
      <c r="CX43" s="1">
        <v>1201.6600000000001</v>
      </c>
      <c r="CY43" s="1">
        <v>386.05</v>
      </c>
      <c r="CZ43" s="1">
        <v>725.31299999999999</v>
      </c>
      <c r="DA43" s="1">
        <v>1800.51</v>
      </c>
      <c r="DB43" s="1">
        <v>948.06399999999996</v>
      </c>
      <c r="DC43" s="1">
        <v>289.85000000000002</v>
      </c>
      <c r="DD43" s="1">
        <v>742.93299999999999</v>
      </c>
      <c r="DE43" s="1">
        <v>1.0609599999999999</v>
      </c>
      <c r="DF43" s="1">
        <v>1.29794E-2</v>
      </c>
      <c r="DG43" s="1">
        <v>1.19786E-3</v>
      </c>
      <c r="DH43" s="1">
        <v>4.69725E-3</v>
      </c>
      <c r="DI43" s="1">
        <v>1.5846600000000001E-4</v>
      </c>
      <c r="DJ43" s="1">
        <v>0.22828000000000001</v>
      </c>
      <c r="DK43" s="1">
        <v>9.7642400000000004E-3</v>
      </c>
      <c r="DL43" s="1">
        <v>0.47496100000000002</v>
      </c>
      <c r="DM43" s="1">
        <v>-5.28667E-5</v>
      </c>
      <c r="DN43" s="1">
        <v>7.0810999999999999E-2</v>
      </c>
      <c r="DO43" s="1">
        <v>4.0221199999999997E-3</v>
      </c>
      <c r="DP43" s="1">
        <v>-4.3433899999999998E-5</v>
      </c>
      <c r="DQ43" s="1">
        <v>25.1553</v>
      </c>
      <c r="DR43" s="1">
        <v>0.249334</v>
      </c>
      <c r="DS43" s="1">
        <v>7.1344500000000005E-2</v>
      </c>
      <c r="DT43" s="1">
        <v>0.32138600000000001</v>
      </c>
      <c r="DU43" s="1">
        <v>1.0772500000000001E-2</v>
      </c>
      <c r="DV43" s="1">
        <v>12.4976</v>
      </c>
      <c r="DW43" s="1">
        <v>0.34145500000000001</v>
      </c>
      <c r="DX43" s="1">
        <v>14.0921</v>
      </c>
      <c r="DY43" s="1">
        <v>9.9999999999999995E-7</v>
      </c>
      <c r="DZ43" s="1">
        <v>1.3008</v>
      </c>
      <c r="EA43" s="1">
        <v>3.5060800000000003E-2</v>
      </c>
      <c r="EB43" s="1">
        <v>9.9999999999999995E-7</v>
      </c>
      <c r="EC43" s="1">
        <v>0.98803799999999997</v>
      </c>
      <c r="ED43" s="1">
        <v>0.990587</v>
      </c>
      <c r="EE43" s="1">
        <v>1.0708</v>
      </c>
      <c r="EF43" s="1">
        <v>1.1020300000000001</v>
      </c>
      <c r="EG43" s="1">
        <v>1.10975</v>
      </c>
      <c r="EH43" s="1">
        <v>1.08365</v>
      </c>
      <c r="EI43" s="1">
        <v>1.05785</v>
      </c>
      <c r="EJ43" s="1">
        <v>0.98891399999999996</v>
      </c>
      <c r="EK43" s="1">
        <v>1.0846800000000001</v>
      </c>
      <c r="EL43" s="1">
        <v>0.98846199999999995</v>
      </c>
      <c r="EM43" s="1">
        <v>0.97948599999999997</v>
      </c>
      <c r="EN43" s="1">
        <v>0.99175199999999997</v>
      </c>
      <c r="EO43" s="1">
        <v>0.68513999999999997</v>
      </c>
      <c r="EP43" s="1">
        <v>0.57623500000000005</v>
      </c>
      <c r="EQ43" s="1">
        <v>0.95447000000000004</v>
      </c>
      <c r="ER43" s="1">
        <v>0.97407299999999997</v>
      </c>
      <c r="ES43" s="1">
        <v>0.96578900000000001</v>
      </c>
      <c r="ET43" s="1">
        <v>0.98465199999999997</v>
      </c>
      <c r="EU43" s="1">
        <v>0.98029699999999997</v>
      </c>
      <c r="EV43" s="1">
        <v>0.54400400000000004</v>
      </c>
      <c r="EW43" s="1">
        <v>0.98195299999999996</v>
      </c>
      <c r="EX43" s="1">
        <v>0.92169999999999996</v>
      </c>
      <c r="EY43" s="1">
        <v>0.39960000000000001</v>
      </c>
      <c r="EZ43" s="1">
        <v>0.89405000000000001</v>
      </c>
      <c r="FA43" s="1">
        <v>1.02258</v>
      </c>
      <c r="FB43" s="1">
        <v>1.2316199999999999</v>
      </c>
      <c r="FC43" s="1">
        <v>1.0227599999999999</v>
      </c>
      <c r="FD43" s="1">
        <v>1.0085</v>
      </c>
      <c r="FE43" s="1">
        <v>1.0140100000000001</v>
      </c>
      <c r="FF43" s="1">
        <v>1.00092</v>
      </c>
      <c r="FG43" s="1">
        <v>0.99938800000000005</v>
      </c>
      <c r="FH43" s="1">
        <v>1.09169</v>
      </c>
      <c r="FI43" s="1">
        <v>1.00807</v>
      </c>
      <c r="FJ43" s="1">
        <v>1.00888</v>
      </c>
      <c r="FK43" s="1">
        <v>1.21116</v>
      </c>
      <c r="FL43" s="1">
        <v>1.0034700000000001</v>
      </c>
      <c r="FM43" s="1">
        <v>2.73219E-4</v>
      </c>
      <c r="FN43" s="1">
        <v>8.3911300000000001E-3</v>
      </c>
      <c r="FO43" s="1">
        <v>1.55754E-2</v>
      </c>
      <c r="FP43" s="1">
        <v>3.9378999999999997E-2</v>
      </c>
      <c r="FQ43" s="1">
        <v>2.48956E-2</v>
      </c>
      <c r="FR43" s="1">
        <v>2.9307100000000001E-9</v>
      </c>
      <c r="FS43" s="1">
        <v>6.8599300000000002E-3</v>
      </c>
      <c r="FT43" s="1">
        <v>4.84477E-3</v>
      </c>
      <c r="FU43" s="1">
        <v>0</v>
      </c>
      <c r="FV43" s="1">
        <v>5.5666200000000004E-3</v>
      </c>
      <c r="FW43" s="1">
        <v>5.3257900000000004E-3</v>
      </c>
      <c r="FX43" s="1">
        <v>4.7903099999999999E-3</v>
      </c>
      <c r="FY43" s="1">
        <v>1.07361E-3</v>
      </c>
      <c r="FZ43" s="1">
        <v>7.10694E-4</v>
      </c>
      <c r="GA43" s="1">
        <v>1.55797E-2</v>
      </c>
      <c r="GB43" s="1">
        <v>2.5609799999999999E-2</v>
      </c>
      <c r="GC43" s="1">
        <v>2.0303999999999999E-2</v>
      </c>
      <c r="GD43" s="1">
        <v>3.5862199999999997E-2</v>
      </c>
      <c r="GE43" s="1">
        <v>3.1192899999999999E-2</v>
      </c>
      <c r="GF43" s="1">
        <v>5.4404400000000004E-4</v>
      </c>
      <c r="GG43" s="1">
        <v>4.2311700000000001E-2</v>
      </c>
      <c r="GH43" s="1">
        <v>8.6718400000000001E-3</v>
      </c>
      <c r="GI43" s="1">
        <v>3.2747499999999998E-4</v>
      </c>
      <c r="GJ43" s="1">
        <v>6.2295099999999997E-3</v>
      </c>
      <c r="GK43" s="1">
        <v>1.00082</v>
      </c>
      <c r="GL43" s="1">
        <v>1.0000199999999999</v>
      </c>
      <c r="GM43" s="1">
        <v>0.98397400000000002</v>
      </c>
      <c r="GN43" s="1">
        <v>0.95775500000000002</v>
      </c>
      <c r="GO43" s="1">
        <v>0.97289599999999998</v>
      </c>
      <c r="GP43" s="1">
        <v>0.99318099999999998</v>
      </c>
      <c r="GQ43" s="1">
        <v>0.987707</v>
      </c>
      <c r="GR43" s="1">
        <v>0.998583</v>
      </c>
      <c r="GS43" s="1">
        <v>0.99740300000000004</v>
      </c>
      <c r="GT43" s="1">
        <v>0.99330799999999997</v>
      </c>
      <c r="GU43" s="1">
        <v>0.99975599999999998</v>
      </c>
      <c r="GV43" s="1">
        <v>0.99463800000000002</v>
      </c>
      <c r="GW43" s="1">
        <v>1.0089900000000001</v>
      </c>
      <c r="GX43" s="1">
        <v>1.20902</v>
      </c>
      <c r="GY43" s="1">
        <v>1.0620799999999999</v>
      </c>
      <c r="GZ43" s="1">
        <v>1.04358</v>
      </c>
      <c r="HA43" s="1">
        <v>1.07663</v>
      </c>
      <c r="HB43" s="1">
        <v>1.0470999999999999</v>
      </c>
      <c r="HC43" s="1">
        <v>1.0184500000000001</v>
      </c>
      <c r="HD43" s="1">
        <v>1.0738000000000001</v>
      </c>
      <c r="HE43" s="1">
        <v>1.04905</v>
      </c>
      <c r="HF43" s="1">
        <v>0.98323899999999997</v>
      </c>
      <c r="HG43" s="1">
        <v>1.1796500000000001</v>
      </c>
      <c r="HH43" s="1">
        <v>0.98434200000000005</v>
      </c>
    </row>
    <row r="44" spans="1:216" x14ac:dyDescent="0.2">
      <c r="A44">
        <v>68</v>
      </c>
      <c r="B44" t="s">
        <v>110</v>
      </c>
      <c r="C44" s="2">
        <v>54.503300000000003</v>
      </c>
      <c r="D44" s="2">
        <v>0.59441999999999995</v>
      </c>
      <c r="E44" s="2">
        <v>0.12110799999999999</v>
      </c>
      <c r="F44" s="2">
        <v>0.51422999999999996</v>
      </c>
      <c r="G44" s="2">
        <v>3.18289E-2</v>
      </c>
      <c r="H44" s="2">
        <v>17.073</v>
      </c>
      <c r="I44" s="2">
        <v>0.47143400000000002</v>
      </c>
      <c r="J44" s="2">
        <v>25.428000000000001</v>
      </c>
      <c r="K44" s="2">
        <v>1.38795E-6</v>
      </c>
      <c r="L44" s="2">
        <v>1.7775700000000001</v>
      </c>
      <c r="M44" s="2">
        <v>4.6131999999999999E-2</v>
      </c>
      <c r="N44" s="2">
        <v>1.19289E-6</v>
      </c>
      <c r="O44" s="2">
        <v>100.56100000000001</v>
      </c>
      <c r="P44" s="1"/>
      <c r="Q44" s="3">
        <v>1.97688</v>
      </c>
      <c r="R44" s="3">
        <v>2.5410200000000001E-2</v>
      </c>
      <c r="S44" s="3">
        <v>3.3046899999999999E-3</v>
      </c>
      <c r="T44" s="3">
        <v>1.4746499999999999E-2</v>
      </c>
      <c r="U44" s="3">
        <v>9.2560199999999998E-4</v>
      </c>
      <c r="V44" s="3">
        <v>0.51788900000000004</v>
      </c>
      <c r="W44" s="3">
        <v>1.44832E-2</v>
      </c>
      <c r="X44" s="3">
        <v>1.3749199999999999</v>
      </c>
      <c r="Y44" s="3">
        <v>4.0496199999999998E-8</v>
      </c>
      <c r="Z44" s="3">
        <v>6.9080900000000001E-2</v>
      </c>
      <c r="AA44" s="3">
        <v>3.2442E-3</v>
      </c>
      <c r="AB44" s="3">
        <v>5.51971E-8</v>
      </c>
      <c r="AC44" s="3">
        <v>4.0008900000000001</v>
      </c>
      <c r="AD44" s="1"/>
      <c r="AE44" s="2">
        <f t="shared" si="15"/>
        <v>2</v>
      </c>
      <c r="AF44" s="16">
        <f t="shared" si="1"/>
        <v>2.0022902</v>
      </c>
      <c r="AG44" s="2">
        <f t="shared" si="14"/>
        <v>1</v>
      </c>
      <c r="AH44" s="16">
        <f t="shared" si="16"/>
        <v>1.9140759919999999</v>
      </c>
      <c r="AI44" s="2">
        <f t="shared" si="4"/>
        <v>1.0008843471970998</v>
      </c>
      <c r="AJ44" s="2"/>
      <c r="AK44" s="21">
        <f t="shared" si="5"/>
        <v>2.6694060571519351E-3</v>
      </c>
      <c r="AL44" s="21">
        <f t="shared" si="6"/>
        <v>0.51510438927338709</v>
      </c>
      <c r="AM44" s="2">
        <f t="shared" si="7"/>
        <v>2</v>
      </c>
      <c r="AN44" s="16">
        <f t="shared" si="8"/>
        <v>2.0018447895343288</v>
      </c>
      <c r="AO44" s="2">
        <f t="shared" si="9"/>
        <v>1</v>
      </c>
      <c r="AP44" s="16">
        <f t="shared" si="10"/>
        <v>1.9132053038199002</v>
      </c>
      <c r="AQ44" s="2">
        <f t="shared" si="11"/>
        <v>0.99999434845456903</v>
      </c>
      <c r="AT44" s="4">
        <v>3.1947799999999999E-3</v>
      </c>
      <c r="AU44" s="4">
        <v>2.28253E-2</v>
      </c>
      <c r="AV44" s="4">
        <v>0.11877500000000001</v>
      </c>
      <c r="AW44" s="4">
        <v>4.7880499999999999E-2</v>
      </c>
      <c r="AX44" s="4">
        <v>0.49213099999999999</v>
      </c>
      <c r="AY44" s="4">
        <v>5.3361099999999998E-3</v>
      </c>
      <c r="AZ44" s="4">
        <v>4.5437199999999997E-2</v>
      </c>
      <c r="BA44" s="4">
        <v>3.1854000000000001E-3</v>
      </c>
      <c r="BB44" s="4">
        <v>0</v>
      </c>
      <c r="BC44" s="4">
        <v>1.46859E-2</v>
      </c>
      <c r="BD44" s="4">
        <v>0.180565</v>
      </c>
      <c r="BE44" s="4">
        <v>0</v>
      </c>
      <c r="BF44" s="4"/>
      <c r="BG44" s="5">
        <v>482.56299999999999</v>
      </c>
      <c r="BH44" s="5">
        <v>170.501</v>
      </c>
      <c r="BI44" s="5">
        <v>216.57300000000001</v>
      </c>
      <c r="BJ44" s="5">
        <v>94.424800000000005</v>
      </c>
      <c r="BK44" s="5">
        <v>75.954700000000003</v>
      </c>
      <c r="BL44" s="5">
        <v>241.191</v>
      </c>
      <c r="BM44" s="5">
        <v>109.032</v>
      </c>
      <c r="BN44" s="5">
        <v>156.798</v>
      </c>
      <c r="BO44" s="5">
        <v>166.08</v>
      </c>
      <c r="BP44" s="5">
        <v>208.178</v>
      </c>
      <c r="BQ44" s="5">
        <v>78.261200000000002</v>
      </c>
      <c r="BR44" s="5">
        <v>128.97300000000001</v>
      </c>
      <c r="BS44" s="4"/>
      <c r="BT44" s="4">
        <v>5.3159900000000003E-2</v>
      </c>
      <c r="BU44" s="4">
        <v>2.22369E-2</v>
      </c>
      <c r="BV44" s="4">
        <v>3.9164900000000002E-2</v>
      </c>
      <c r="BW44" s="4">
        <v>4.3571499999999999E-2</v>
      </c>
      <c r="BX44" s="4">
        <v>4.3955599999999997E-2</v>
      </c>
      <c r="BY44" s="4">
        <v>4.5617199999999997E-2</v>
      </c>
      <c r="BZ44" s="4">
        <v>3.9560999999999999E-2</v>
      </c>
      <c r="CA44" s="4">
        <v>2.4047800000000001E-2</v>
      </c>
      <c r="CB44" s="4">
        <v>3.4146099999999999E-2</v>
      </c>
      <c r="CC44" s="4">
        <v>2.7889600000000001E-2</v>
      </c>
      <c r="CD44" s="4">
        <v>2.18941E-2</v>
      </c>
      <c r="CE44" s="4">
        <v>1.6558699999999999E-2</v>
      </c>
      <c r="CG44" s="1">
        <v>494758</v>
      </c>
      <c r="CH44" s="1">
        <v>4557.7</v>
      </c>
      <c r="CI44" s="1">
        <v>669.7</v>
      </c>
      <c r="CJ44" s="1">
        <v>1114.4000000000001</v>
      </c>
      <c r="CK44" s="1">
        <v>55</v>
      </c>
      <c r="CL44" s="1">
        <v>90269.9</v>
      </c>
      <c r="CM44" s="1">
        <v>1299.3</v>
      </c>
      <c r="CN44" s="1">
        <v>165797</v>
      </c>
      <c r="CO44" s="1">
        <v>-10</v>
      </c>
      <c r="CP44" s="1">
        <v>13268.4</v>
      </c>
      <c r="CQ44" s="1">
        <v>164.9</v>
      </c>
      <c r="CR44" s="1">
        <v>-45</v>
      </c>
      <c r="CS44" s="1">
        <v>2588.6999999999998</v>
      </c>
      <c r="CT44" s="1">
        <v>969.5</v>
      </c>
      <c r="CU44" s="1">
        <v>1564.25</v>
      </c>
      <c r="CV44" s="1">
        <v>297.35000000000002</v>
      </c>
      <c r="CW44" s="1">
        <v>192.4</v>
      </c>
      <c r="CX44" s="1">
        <v>1293.3800000000001</v>
      </c>
      <c r="CY44" s="1">
        <v>396.46699999999998</v>
      </c>
      <c r="CZ44" s="1">
        <v>819.92700000000002</v>
      </c>
      <c r="DA44" s="1">
        <v>1839.76</v>
      </c>
      <c r="DB44" s="1">
        <v>963.54899999999998</v>
      </c>
      <c r="DC44" s="1">
        <v>272.35000000000002</v>
      </c>
      <c r="DD44" s="1">
        <v>739.65599999999995</v>
      </c>
      <c r="DE44" s="1">
        <v>1.0623199999999999</v>
      </c>
      <c r="DF44" s="1">
        <v>1.34208E-2</v>
      </c>
      <c r="DG44" s="1">
        <v>1.13035E-3</v>
      </c>
      <c r="DH44" s="1">
        <v>4.8267500000000003E-3</v>
      </c>
      <c r="DI44" s="1">
        <v>2.9052100000000002E-4</v>
      </c>
      <c r="DJ44" s="1">
        <v>0.22495499999999999</v>
      </c>
      <c r="DK44" s="1">
        <v>9.9942299999999998E-3</v>
      </c>
      <c r="DL44" s="1">
        <v>0.48022999999999999</v>
      </c>
      <c r="DM44" s="1">
        <v>-2.64333E-5</v>
      </c>
      <c r="DN44" s="1">
        <v>6.9786000000000001E-2</v>
      </c>
      <c r="DO44" s="1">
        <v>3.3178999999999999E-3</v>
      </c>
      <c r="DP44" s="1">
        <v>-3.9090499999999999E-4</v>
      </c>
      <c r="DQ44" s="1">
        <v>25.1877</v>
      </c>
      <c r="DR44" s="1">
        <v>0.25781300000000001</v>
      </c>
      <c r="DS44" s="1">
        <v>6.7323400000000005E-2</v>
      </c>
      <c r="DT44" s="1">
        <v>0.33024599999999998</v>
      </c>
      <c r="DU44" s="1">
        <v>1.9749599999999999E-2</v>
      </c>
      <c r="DV44" s="1">
        <v>12.3156</v>
      </c>
      <c r="DW44" s="1">
        <v>0.34949799999999998</v>
      </c>
      <c r="DX44" s="1">
        <v>14.2484</v>
      </c>
      <c r="DY44" s="1">
        <v>9.9999999999999995E-7</v>
      </c>
      <c r="DZ44" s="1">
        <v>1.2819700000000001</v>
      </c>
      <c r="EA44" s="1">
        <v>2.8922099999999999E-2</v>
      </c>
      <c r="EB44" s="1">
        <v>9.9999999999999995E-7</v>
      </c>
      <c r="EC44" s="1">
        <v>0.98836100000000005</v>
      </c>
      <c r="ED44" s="1">
        <v>0.99090900000000004</v>
      </c>
      <c r="EE44" s="1">
        <v>1.07117</v>
      </c>
      <c r="EF44" s="1">
        <v>1.10242</v>
      </c>
      <c r="EG44" s="1">
        <v>1.1101399999999999</v>
      </c>
      <c r="EH44" s="1">
        <v>1.08405</v>
      </c>
      <c r="EI44" s="1">
        <v>1.05823</v>
      </c>
      <c r="EJ44" s="1">
        <v>0.98923399999999995</v>
      </c>
      <c r="EK44" s="1">
        <v>1.0851</v>
      </c>
      <c r="EL44" s="1">
        <v>0.98880000000000001</v>
      </c>
      <c r="EM44" s="1">
        <v>0.97980299999999998</v>
      </c>
      <c r="EN44" s="1">
        <v>0.99208799999999997</v>
      </c>
      <c r="EO44" s="1">
        <v>0.68516600000000005</v>
      </c>
      <c r="EP44" s="1">
        <v>0.576322</v>
      </c>
      <c r="EQ44" s="1">
        <v>0.95450199999999996</v>
      </c>
      <c r="ER44" s="1">
        <v>0.97409900000000005</v>
      </c>
      <c r="ES44" s="1">
        <v>0.96581499999999998</v>
      </c>
      <c r="ET44" s="1">
        <v>0.98465199999999997</v>
      </c>
      <c r="EU44" s="1">
        <v>0.98030799999999996</v>
      </c>
      <c r="EV44" s="1">
        <v>0.54511799999999999</v>
      </c>
      <c r="EW44" s="1">
        <v>0.98208200000000001</v>
      </c>
      <c r="EX44" s="1">
        <v>0.92169299999999998</v>
      </c>
      <c r="EY44" s="1">
        <v>0.40063599999999999</v>
      </c>
      <c r="EZ44" s="1">
        <v>0.89403699999999997</v>
      </c>
      <c r="FA44" s="1">
        <v>1.0225500000000001</v>
      </c>
      <c r="FB44" s="1">
        <v>1.23143</v>
      </c>
      <c r="FC44" s="1">
        <v>1.0227200000000001</v>
      </c>
      <c r="FD44" s="1">
        <v>1.00848</v>
      </c>
      <c r="FE44" s="1">
        <v>1.0139800000000001</v>
      </c>
      <c r="FF44" s="1">
        <v>1.00092</v>
      </c>
      <c r="FG44" s="1">
        <v>0.99937600000000004</v>
      </c>
      <c r="FH44" s="1">
        <v>1.0894600000000001</v>
      </c>
      <c r="FI44" s="1">
        <v>1.0079400000000001</v>
      </c>
      <c r="FJ44" s="1">
        <v>1.0088900000000001</v>
      </c>
      <c r="FK44" s="1">
        <v>1.2080299999999999</v>
      </c>
      <c r="FL44" s="1">
        <v>1.0034799999999999</v>
      </c>
      <c r="FM44" s="1">
        <v>2.6985399999999998E-4</v>
      </c>
      <c r="FN44" s="1">
        <v>8.3972500000000002E-3</v>
      </c>
      <c r="FO44" s="1">
        <v>1.5395300000000001E-2</v>
      </c>
      <c r="FP44" s="1">
        <v>3.8800000000000001E-2</v>
      </c>
      <c r="FQ44" s="1">
        <v>2.4562199999999999E-2</v>
      </c>
      <c r="FR44" s="1">
        <v>2.9417500000000001E-9</v>
      </c>
      <c r="FS44" s="1">
        <v>6.75524E-3</v>
      </c>
      <c r="FT44" s="1">
        <v>4.8548100000000002E-3</v>
      </c>
      <c r="FU44" s="1">
        <v>0</v>
      </c>
      <c r="FV44" s="1">
        <v>5.5050799999999999E-3</v>
      </c>
      <c r="FW44" s="1">
        <v>5.3647900000000004E-3</v>
      </c>
      <c r="FX44" s="1">
        <v>4.731E-3</v>
      </c>
      <c r="FY44" s="1">
        <v>1.07143E-3</v>
      </c>
      <c r="FZ44" s="1">
        <v>7.0936800000000004E-4</v>
      </c>
      <c r="GA44" s="1">
        <v>1.55666E-2</v>
      </c>
      <c r="GB44" s="1">
        <v>2.5611399999999999E-2</v>
      </c>
      <c r="GC44" s="1">
        <v>2.0293100000000001E-2</v>
      </c>
      <c r="GD44" s="1">
        <v>3.5934800000000003E-2</v>
      </c>
      <c r="GE44" s="1">
        <v>3.1215099999999999E-2</v>
      </c>
      <c r="GF44" s="1">
        <v>5.44262E-4</v>
      </c>
      <c r="GG44" s="1">
        <v>4.2524899999999997E-2</v>
      </c>
      <c r="GH44" s="1">
        <v>8.6574600000000005E-3</v>
      </c>
      <c r="GI44" s="1">
        <v>3.2772399999999999E-4</v>
      </c>
      <c r="GJ44" s="1">
        <v>6.2178099999999998E-3</v>
      </c>
      <c r="GK44" s="1">
        <v>1.0008300000000001</v>
      </c>
      <c r="GL44" s="1">
        <v>1.0000100000000001</v>
      </c>
      <c r="GM44" s="1">
        <v>0.98415900000000001</v>
      </c>
      <c r="GN44" s="1">
        <v>0.95827399999999996</v>
      </c>
      <c r="GO44" s="1">
        <v>0.97321599999999997</v>
      </c>
      <c r="GP44" s="1">
        <v>0.99311099999999997</v>
      </c>
      <c r="GQ44" s="1">
        <v>0.98778500000000002</v>
      </c>
      <c r="GR44" s="1">
        <v>0.99857300000000004</v>
      </c>
      <c r="GS44" s="1">
        <v>0.99719899999999995</v>
      </c>
      <c r="GT44" s="1">
        <v>0.99338199999999999</v>
      </c>
      <c r="GU44" s="1">
        <v>0.99971699999999997</v>
      </c>
      <c r="GV44" s="1">
        <v>0.99470800000000004</v>
      </c>
      <c r="GW44" s="1">
        <v>1.00929</v>
      </c>
      <c r="GX44" s="1">
        <v>1.20923</v>
      </c>
      <c r="GY44" s="1">
        <v>1.0626100000000001</v>
      </c>
      <c r="GZ44" s="1">
        <v>1.0444899999999999</v>
      </c>
      <c r="HA44" s="1">
        <v>1.07734</v>
      </c>
      <c r="HB44" s="1">
        <v>1.04741</v>
      </c>
      <c r="HC44" s="1">
        <v>1.0188900000000001</v>
      </c>
      <c r="HD44" s="1">
        <v>1.0719399999999999</v>
      </c>
      <c r="HE44" s="1">
        <v>1.0490999999999999</v>
      </c>
      <c r="HF44" s="1">
        <v>0.983657</v>
      </c>
      <c r="HG44" s="1">
        <v>1.17693</v>
      </c>
      <c r="HH44" s="1">
        <v>0.98475999999999997</v>
      </c>
    </row>
    <row r="45" spans="1:216" x14ac:dyDescent="0.2">
      <c r="A45">
        <v>69</v>
      </c>
      <c r="B45" t="s">
        <v>111</v>
      </c>
      <c r="C45" s="2">
        <v>48.598199999999999</v>
      </c>
      <c r="D45" s="2">
        <v>5.5803099999999999</v>
      </c>
      <c r="E45" s="2">
        <v>0.103715</v>
      </c>
      <c r="F45" s="2">
        <v>9.59869E-3</v>
      </c>
      <c r="G45" s="2">
        <v>2.6948E-2</v>
      </c>
      <c r="H45" s="2">
        <v>9.7528500000000005</v>
      </c>
      <c r="I45" s="2">
        <v>0.50049399999999999</v>
      </c>
      <c r="J45" s="2">
        <v>11.4511</v>
      </c>
      <c r="K45" s="2">
        <v>5.6461900000000002E-2</v>
      </c>
      <c r="L45" s="2">
        <v>23.033799999999999</v>
      </c>
      <c r="M45" s="2">
        <v>0.123514</v>
      </c>
      <c r="N45" s="2">
        <v>2.4811799999999998E-2</v>
      </c>
      <c r="O45" s="2">
        <v>99.261700000000005</v>
      </c>
      <c r="P45" s="1"/>
      <c r="Q45" s="3">
        <v>1.84815</v>
      </c>
      <c r="R45" s="3">
        <v>0.25011100000000003</v>
      </c>
      <c r="S45" s="3">
        <v>2.96729E-3</v>
      </c>
      <c r="T45" s="3">
        <v>2.8860600000000001E-4</v>
      </c>
      <c r="U45" s="3">
        <v>8.2165299999999999E-4</v>
      </c>
      <c r="V45" s="3">
        <v>0.31018299999999999</v>
      </c>
      <c r="W45" s="3">
        <v>1.6121400000000001E-2</v>
      </c>
      <c r="X45" s="3">
        <v>0.64919099999999996</v>
      </c>
      <c r="Y45" s="3">
        <v>1.7272500000000001E-3</v>
      </c>
      <c r="Z45" s="3">
        <v>0.93854800000000005</v>
      </c>
      <c r="AA45" s="3">
        <v>9.1071299999999997E-3</v>
      </c>
      <c r="AB45" s="3">
        <v>1.20374E-3</v>
      </c>
      <c r="AC45" s="3">
        <v>4.0284199999999997</v>
      </c>
      <c r="AD45" s="1"/>
      <c r="AE45" s="2">
        <f t="shared" si="15"/>
        <v>2</v>
      </c>
      <c r="AF45" s="16">
        <f t="shared" si="1"/>
        <v>2.0982609999999999</v>
      </c>
      <c r="AG45" s="2">
        <f t="shared" si="14"/>
        <v>1</v>
      </c>
      <c r="AH45" s="16">
        <f t="shared" si="16"/>
        <v>1.0617125489999999</v>
      </c>
      <c r="AI45" s="2">
        <f t="shared" si="4"/>
        <v>1.026692819</v>
      </c>
      <c r="AJ45" s="2"/>
      <c r="AK45" s="21">
        <f t="shared" si="5"/>
        <v>8.4658501347921966E-2</v>
      </c>
      <c r="AL45" s="21">
        <f t="shared" si="6"/>
        <v>0.22333619632511115</v>
      </c>
      <c r="AM45" s="2">
        <f t="shared" si="7"/>
        <v>2</v>
      </c>
      <c r="AN45" s="16">
        <f t="shared" si="8"/>
        <v>2.0834580306919341</v>
      </c>
      <c r="AO45" s="2">
        <f t="shared" si="9"/>
        <v>1</v>
      </c>
      <c r="AP45" s="16">
        <f t="shared" si="10"/>
        <v>1.0401125493369614</v>
      </c>
      <c r="AQ45" s="2">
        <f t="shared" si="11"/>
        <v>0.99828500404625198</v>
      </c>
      <c r="AT45" s="4">
        <v>3.3171400000000001E-3</v>
      </c>
      <c r="AU45" s="4">
        <v>6.1382700000000004E-3</v>
      </c>
      <c r="AV45" s="4">
        <v>0.146014</v>
      </c>
      <c r="AW45" s="4">
        <v>1.5404500000000001</v>
      </c>
      <c r="AX45" s="4">
        <v>0.56262699999999999</v>
      </c>
      <c r="AY45" s="4">
        <v>7.1669500000000001E-3</v>
      </c>
      <c r="AZ45" s="4">
        <v>4.4570600000000002E-2</v>
      </c>
      <c r="BA45" s="4">
        <v>4.7647200000000001E-3</v>
      </c>
      <c r="BB45" s="4">
        <v>0.20504600000000001</v>
      </c>
      <c r="BC45" s="4">
        <v>3.82352E-3</v>
      </c>
      <c r="BD45" s="4">
        <v>8.3503099999999997E-2</v>
      </c>
      <c r="BE45" s="4">
        <v>0.23658399999999999</v>
      </c>
      <c r="BF45" s="4"/>
      <c r="BG45" s="5">
        <v>482.03500000000003</v>
      </c>
      <c r="BH45" s="5">
        <v>188.054</v>
      </c>
      <c r="BI45" s="5">
        <v>225.22</v>
      </c>
      <c r="BJ45" s="5">
        <v>90.790300000000002</v>
      </c>
      <c r="BK45" s="5">
        <v>71.375399999999999</v>
      </c>
      <c r="BL45" s="5">
        <v>236.565</v>
      </c>
      <c r="BM45" s="5">
        <v>111.749</v>
      </c>
      <c r="BN45" s="5">
        <v>141.46</v>
      </c>
      <c r="BO45" s="5">
        <v>162.89400000000001</v>
      </c>
      <c r="BP45" s="5">
        <v>232.077</v>
      </c>
      <c r="BQ45" s="5">
        <v>84.811700000000002</v>
      </c>
      <c r="BR45" s="5">
        <v>133.72399999999999</v>
      </c>
      <c r="BS45" s="4"/>
      <c r="BT45" s="4">
        <v>5.1005399999999999E-2</v>
      </c>
      <c r="BU45" s="4">
        <v>2.25887E-2</v>
      </c>
      <c r="BV45" s="4">
        <v>4.2110599999999998E-2</v>
      </c>
      <c r="BW45" s="4">
        <v>4.3573399999999998E-2</v>
      </c>
      <c r="BX45" s="4">
        <v>4.2742799999999997E-2</v>
      </c>
      <c r="BY45" s="4">
        <v>4.5221600000000001E-2</v>
      </c>
      <c r="BZ45" s="4">
        <v>4.12977E-2</v>
      </c>
      <c r="CA45" s="4">
        <v>2.1688599999999999E-2</v>
      </c>
      <c r="CB45" s="4">
        <v>3.3457000000000001E-2</v>
      </c>
      <c r="CC45" s="4">
        <v>3.0849000000000001E-2</v>
      </c>
      <c r="CD45" s="4">
        <v>2.3818599999999999E-2</v>
      </c>
      <c r="CE45" s="4">
        <v>1.6597899999999999E-2</v>
      </c>
      <c r="CG45" s="1">
        <v>459285</v>
      </c>
      <c r="CH45" s="1">
        <v>46456.800000000003</v>
      </c>
      <c r="CI45" s="1">
        <v>554.70000000000005</v>
      </c>
      <c r="CJ45" s="1">
        <v>20</v>
      </c>
      <c r="CK45" s="1">
        <v>45</v>
      </c>
      <c r="CL45" s="1">
        <v>51019.5</v>
      </c>
      <c r="CM45" s="1">
        <v>1354.3</v>
      </c>
      <c r="CN45" s="1">
        <v>74687.7</v>
      </c>
      <c r="CO45" s="1">
        <v>274.89999999999998</v>
      </c>
      <c r="CP45" s="1">
        <v>173283</v>
      </c>
      <c r="CQ45" s="1">
        <v>439.8</v>
      </c>
      <c r="CR45" s="1">
        <v>199.9</v>
      </c>
      <c r="CS45" s="1">
        <v>2583.04</v>
      </c>
      <c r="CT45" s="1">
        <v>1179.4000000000001</v>
      </c>
      <c r="CU45" s="1">
        <v>1691.65</v>
      </c>
      <c r="CV45" s="1">
        <v>274.89999999999998</v>
      </c>
      <c r="CW45" s="1">
        <v>169.9</v>
      </c>
      <c r="CX45" s="1">
        <v>1244.24</v>
      </c>
      <c r="CY45" s="1">
        <v>416.46699999999998</v>
      </c>
      <c r="CZ45" s="1">
        <v>667.36699999999996</v>
      </c>
      <c r="DA45" s="1">
        <v>1769.86</v>
      </c>
      <c r="DB45" s="1">
        <v>1197.49</v>
      </c>
      <c r="DC45" s="1">
        <v>319.85000000000002</v>
      </c>
      <c r="DD45" s="1">
        <v>795.15599999999995</v>
      </c>
      <c r="DE45" s="1">
        <v>0.98615799999999998</v>
      </c>
      <c r="DF45" s="1">
        <v>0.136799</v>
      </c>
      <c r="DG45" s="1">
        <v>9.3624400000000003E-4</v>
      </c>
      <c r="DH45" s="1">
        <v>8.6625099999999998E-5</v>
      </c>
      <c r="DI45" s="1">
        <v>2.3769899999999999E-4</v>
      </c>
      <c r="DJ45" s="1">
        <v>0.12714200000000001</v>
      </c>
      <c r="DK45" s="1">
        <v>1.0417300000000001E-2</v>
      </c>
      <c r="DL45" s="1">
        <v>0.216332</v>
      </c>
      <c r="DM45" s="1">
        <v>7.2665299999999996E-4</v>
      </c>
      <c r="DN45" s="1">
        <v>0.91139400000000004</v>
      </c>
      <c r="DO45" s="1">
        <v>8.8490700000000005E-3</v>
      </c>
      <c r="DP45" s="1">
        <v>1.73649E-3</v>
      </c>
      <c r="DQ45" s="1">
        <v>23.381799999999998</v>
      </c>
      <c r="DR45" s="1">
        <v>2.6278999999999999</v>
      </c>
      <c r="DS45" s="1">
        <v>5.5762699999999998E-2</v>
      </c>
      <c r="DT45" s="1">
        <v>5.9268899999999998E-3</v>
      </c>
      <c r="DU45" s="1">
        <v>1.6158800000000001E-2</v>
      </c>
      <c r="DV45" s="1">
        <v>6.9606399999999997</v>
      </c>
      <c r="DW45" s="1">
        <v>0.36429299999999998</v>
      </c>
      <c r="DX45" s="1">
        <v>6.4185800000000004</v>
      </c>
      <c r="DY45" s="1">
        <v>4.0721599999999997E-2</v>
      </c>
      <c r="DZ45" s="1">
        <v>16.7423</v>
      </c>
      <c r="EA45" s="1">
        <v>7.7137300000000006E-2</v>
      </c>
      <c r="EB45" s="1">
        <v>2.1515099999999999E-2</v>
      </c>
      <c r="EC45" s="1">
        <v>0.98582999999999998</v>
      </c>
      <c r="ED45" s="1">
        <v>0.98838599999999999</v>
      </c>
      <c r="EE45" s="1">
        <v>1.06803</v>
      </c>
      <c r="EF45" s="1">
        <v>1.09901</v>
      </c>
      <c r="EG45" s="1">
        <v>1.1068</v>
      </c>
      <c r="EH45" s="1">
        <v>1.08049</v>
      </c>
      <c r="EI45" s="1">
        <v>1.0548599999999999</v>
      </c>
      <c r="EJ45" s="1">
        <v>0.98672099999999996</v>
      </c>
      <c r="EK45" s="1">
        <v>1.0812900000000001</v>
      </c>
      <c r="EL45" s="1">
        <v>0.98603499999999999</v>
      </c>
      <c r="EM45" s="1">
        <v>0.97731100000000004</v>
      </c>
      <c r="EN45" s="1">
        <v>0.989371</v>
      </c>
      <c r="EO45" s="1">
        <v>0.71043699999999999</v>
      </c>
      <c r="EP45" s="1">
        <v>0.62367799999999995</v>
      </c>
      <c r="EQ45" s="1">
        <v>0.93289200000000005</v>
      </c>
      <c r="ER45" s="1">
        <v>0.96075999999999995</v>
      </c>
      <c r="ES45" s="1">
        <v>0.94881000000000004</v>
      </c>
      <c r="ET45" s="1">
        <v>0.97674099999999997</v>
      </c>
      <c r="EU45" s="1">
        <v>0.96984400000000004</v>
      </c>
      <c r="EV45" s="1">
        <v>0.54345299999999996</v>
      </c>
      <c r="EW45" s="1">
        <v>0.98088399999999998</v>
      </c>
      <c r="EX45" s="1">
        <v>0.9294</v>
      </c>
      <c r="EY45" s="1">
        <v>0.398565</v>
      </c>
      <c r="EZ45" s="1">
        <v>0.90437400000000001</v>
      </c>
      <c r="FA45" s="1">
        <v>0.98617200000000005</v>
      </c>
      <c r="FB45" s="1">
        <v>1.1379300000000001</v>
      </c>
      <c r="FC45" s="1">
        <v>1.0464100000000001</v>
      </c>
      <c r="FD45" s="1">
        <v>1.0224800000000001</v>
      </c>
      <c r="FE45" s="1">
        <v>1.0321499999999999</v>
      </c>
      <c r="FF45" s="1">
        <v>1.0090300000000001</v>
      </c>
      <c r="FG45" s="1">
        <v>1.0101599999999999</v>
      </c>
      <c r="FH45" s="1">
        <v>1.0927899999999999</v>
      </c>
      <c r="FI45" s="1">
        <v>1.0091699999999999</v>
      </c>
      <c r="FJ45" s="1">
        <v>1.0005200000000001</v>
      </c>
      <c r="FK45" s="1">
        <v>1.2142999999999999</v>
      </c>
      <c r="FL45" s="1">
        <v>0.992012</v>
      </c>
      <c r="FM45" s="1">
        <v>1.6431099999999999E-3</v>
      </c>
      <c r="FN45" s="1">
        <v>9.0527300000000002E-3</v>
      </c>
      <c r="FO45" s="1">
        <v>6.0814800000000002E-3</v>
      </c>
      <c r="FP45" s="1">
        <v>1.5342700000000001E-2</v>
      </c>
      <c r="FQ45" s="1">
        <v>9.9973700000000002E-3</v>
      </c>
      <c r="FR45" s="1">
        <v>1.0208E-4</v>
      </c>
      <c r="FS45" s="1">
        <v>2.6952500000000002E-3</v>
      </c>
      <c r="FT45" s="1">
        <v>5.6592099999999996E-3</v>
      </c>
      <c r="FU45" s="1">
        <v>0</v>
      </c>
      <c r="FV45" s="1">
        <v>2.7840299999999998E-3</v>
      </c>
      <c r="FW45" s="1">
        <v>4.1112600000000003E-3</v>
      </c>
      <c r="FX45" s="1">
        <v>2.4760799999999999E-2</v>
      </c>
      <c r="FY45" s="1">
        <v>1.19721E-3</v>
      </c>
      <c r="FZ45" s="1">
        <v>8.3367000000000001E-4</v>
      </c>
      <c r="GA45" s="1">
        <v>1.1155399999999999E-2</v>
      </c>
      <c r="GB45" s="1">
        <v>1.9052099999999999E-2</v>
      </c>
      <c r="GC45" s="1">
        <v>1.4728400000000001E-2</v>
      </c>
      <c r="GD45" s="1">
        <v>2.9761200000000002E-2</v>
      </c>
      <c r="GE45" s="1">
        <v>2.4108600000000001E-2</v>
      </c>
      <c r="GF45" s="1">
        <v>5.7863999999999995E-4</v>
      </c>
      <c r="GG45" s="1">
        <v>4.1199600000000003E-2</v>
      </c>
      <c r="GH45" s="1">
        <v>8.0378199999999993E-3</v>
      </c>
      <c r="GI45" s="1">
        <v>3.4253099999999998E-4</v>
      </c>
      <c r="GJ45" s="1">
        <v>6.1726100000000002E-3</v>
      </c>
      <c r="GK45" s="1">
        <v>0.99933000000000005</v>
      </c>
      <c r="GL45" s="1">
        <v>0.99923899999999999</v>
      </c>
      <c r="GM45" s="1">
        <v>0.99743700000000002</v>
      </c>
      <c r="GN45" s="1">
        <v>0.98608200000000001</v>
      </c>
      <c r="GO45" s="1">
        <v>0.99233400000000005</v>
      </c>
      <c r="GP45" s="1">
        <v>0.99896600000000002</v>
      </c>
      <c r="GQ45" s="1">
        <v>0.99852799999999997</v>
      </c>
      <c r="GR45" s="1">
        <v>0.99774099999999999</v>
      </c>
      <c r="GS45" s="1">
        <v>0.99846800000000002</v>
      </c>
      <c r="GT45" s="1">
        <v>0.99666500000000002</v>
      </c>
      <c r="GU45" s="1">
        <v>1.00095</v>
      </c>
      <c r="GV45" s="1">
        <v>0.97542499999999999</v>
      </c>
      <c r="GW45" s="1">
        <v>0.969445</v>
      </c>
      <c r="GX45" s="1">
        <v>1.1136999999999999</v>
      </c>
      <c r="GY45" s="1">
        <v>1.09867</v>
      </c>
      <c r="GZ45" s="1">
        <v>1.0863499999999999</v>
      </c>
      <c r="HA45" s="1">
        <v>1.11483</v>
      </c>
      <c r="HB45" s="1">
        <v>1.05863</v>
      </c>
      <c r="HC45" s="1">
        <v>1.03776</v>
      </c>
      <c r="HD45" s="1">
        <v>1.0716000000000001</v>
      </c>
      <c r="HE45" s="1">
        <v>1.04803</v>
      </c>
      <c r="HF45" s="1">
        <v>0.97598700000000005</v>
      </c>
      <c r="HG45" s="1">
        <v>1.1814899999999999</v>
      </c>
      <c r="HH45" s="1">
        <v>0.95201899999999995</v>
      </c>
    </row>
    <row r="46" spans="1:216" x14ac:dyDescent="0.2">
      <c r="A46">
        <v>70</v>
      </c>
      <c r="B46" t="s">
        <v>112</v>
      </c>
      <c r="C46" s="2">
        <v>47.707500000000003</v>
      </c>
      <c r="D46" s="2">
        <v>5.6279399999999997</v>
      </c>
      <c r="E46" s="2">
        <v>0.10072399999999999</v>
      </c>
      <c r="F46" s="2">
        <v>1.6148199999999999E-6</v>
      </c>
      <c r="G46" s="2">
        <v>8.9618500000000004E-3</v>
      </c>
      <c r="H46" s="2">
        <v>10.7521</v>
      </c>
      <c r="I46" s="2">
        <v>0.52729099999999995</v>
      </c>
      <c r="J46" s="2">
        <v>10.726599999999999</v>
      </c>
      <c r="K46" s="2">
        <v>5.3357500000000002E-2</v>
      </c>
      <c r="L46" s="2">
        <v>23.494</v>
      </c>
      <c r="M46" s="2">
        <v>0.116268</v>
      </c>
      <c r="N46" s="2">
        <v>1.4839400000000001E-2</v>
      </c>
      <c r="O46" s="2">
        <v>99.129499999999993</v>
      </c>
      <c r="P46" s="1"/>
      <c r="Q46" s="3">
        <v>1.83145</v>
      </c>
      <c r="R46" s="3">
        <v>0.254633</v>
      </c>
      <c r="S46" s="3">
        <v>2.9089799999999998E-3</v>
      </c>
      <c r="T46" s="3">
        <v>4.9012700000000001E-8</v>
      </c>
      <c r="U46" s="3">
        <v>2.7583600000000001E-4</v>
      </c>
      <c r="V46" s="3">
        <v>0.345198</v>
      </c>
      <c r="W46" s="3">
        <v>1.7145299999999999E-2</v>
      </c>
      <c r="X46" s="3">
        <v>0.613873</v>
      </c>
      <c r="Y46" s="3">
        <v>1.64773E-3</v>
      </c>
      <c r="Z46" s="3">
        <v>0.96636</v>
      </c>
      <c r="AA46" s="3">
        <v>8.6539800000000004E-3</v>
      </c>
      <c r="AB46" s="3">
        <v>7.2674700000000003E-4</v>
      </c>
      <c r="AC46" s="3">
        <v>4.0428800000000003</v>
      </c>
      <c r="AD46" s="1"/>
      <c r="AE46" s="2">
        <f t="shared" si="15"/>
        <v>2</v>
      </c>
      <c r="AF46" s="16">
        <f t="shared" si="1"/>
        <v>2.0860829999999999</v>
      </c>
      <c r="AG46" s="2">
        <f t="shared" si="14"/>
        <v>1</v>
      </c>
      <c r="AH46" s="16">
        <f t="shared" si="16"/>
        <v>1.0483388650126999</v>
      </c>
      <c r="AI46" s="2">
        <f t="shared" si="4"/>
        <v>1.0412248920127001</v>
      </c>
      <c r="AJ46" s="2"/>
      <c r="AK46" s="21">
        <f t="shared" si="5"/>
        <v>0.12727560550894479</v>
      </c>
      <c r="AL46" s="21">
        <f t="shared" si="6"/>
        <v>0.21426112078518217</v>
      </c>
      <c r="AM46" s="2">
        <f t="shared" si="7"/>
        <v>2</v>
      </c>
      <c r="AN46" s="16">
        <f t="shared" si="8"/>
        <v>2.0639573769194235</v>
      </c>
      <c r="AO46" s="2">
        <f t="shared" si="9"/>
        <v>1</v>
      </c>
      <c r="AP46" s="16">
        <f t="shared" si="10"/>
        <v>1.0160072671092881</v>
      </c>
      <c r="AQ46" s="2">
        <f t="shared" si="11"/>
        <v>0.99836244658530515</v>
      </c>
      <c r="AT46" s="4">
        <v>3.3473399999999999E-3</v>
      </c>
      <c r="AU46" s="4">
        <v>6.1034599999999998E-3</v>
      </c>
      <c r="AV46" s="4">
        <v>0.149977</v>
      </c>
      <c r="AW46" s="4">
        <v>0</v>
      </c>
      <c r="AX46" s="4">
        <v>1.81471</v>
      </c>
      <c r="AY46" s="4">
        <v>6.8207700000000003E-3</v>
      </c>
      <c r="AZ46" s="4">
        <v>4.2695900000000002E-2</v>
      </c>
      <c r="BA46" s="4">
        <v>4.9450400000000004E-3</v>
      </c>
      <c r="BB46" s="4">
        <v>0.22076200000000001</v>
      </c>
      <c r="BC46" s="4">
        <v>3.7781199999999998E-3</v>
      </c>
      <c r="BD46" s="4">
        <v>8.5582000000000005E-2</v>
      </c>
      <c r="BE46" s="4">
        <v>0.37678400000000001</v>
      </c>
      <c r="BF46" s="4"/>
      <c r="BG46" s="5">
        <v>471.113</v>
      </c>
      <c r="BH46" s="5">
        <v>182.18600000000001</v>
      </c>
      <c r="BI46" s="5">
        <v>225.553</v>
      </c>
      <c r="BJ46" s="5">
        <v>94.820899999999995</v>
      </c>
      <c r="BK46" s="5">
        <v>80.273099999999999</v>
      </c>
      <c r="BL46" s="5">
        <v>248.417</v>
      </c>
      <c r="BM46" s="5">
        <v>109.94499999999999</v>
      </c>
      <c r="BN46" s="5">
        <v>142.721</v>
      </c>
      <c r="BO46" s="5">
        <v>166.37200000000001</v>
      </c>
      <c r="BP46" s="5">
        <v>219.02500000000001</v>
      </c>
      <c r="BQ46" s="5">
        <v>80.387500000000003</v>
      </c>
      <c r="BR46" s="5">
        <v>130.46100000000001</v>
      </c>
      <c r="BS46" s="4"/>
      <c r="BT46" s="4">
        <v>4.98462E-2</v>
      </c>
      <c r="BU46" s="4">
        <v>2.18941E-2</v>
      </c>
      <c r="BV46" s="4">
        <v>4.2094800000000002E-2</v>
      </c>
      <c r="BW46" s="4">
        <v>4.5375899999999997E-2</v>
      </c>
      <c r="BX46" s="4">
        <v>4.7959700000000001E-2</v>
      </c>
      <c r="BY46" s="4">
        <v>4.7419599999999999E-2</v>
      </c>
      <c r="BZ46" s="4">
        <v>4.0560499999999999E-2</v>
      </c>
      <c r="CA46" s="4">
        <v>2.2041600000000001E-2</v>
      </c>
      <c r="CB46" s="4">
        <v>3.4156300000000001E-2</v>
      </c>
      <c r="CC46" s="4">
        <v>2.9045700000000001E-2</v>
      </c>
      <c r="CD46" s="4">
        <v>2.2807399999999999E-2</v>
      </c>
      <c r="CE46" s="4">
        <v>1.6146400000000002E-2</v>
      </c>
      <c r="CG46" s="1">
        <v>450900</v>
      </c>
      <c r="CH46" s="1">
        <v>46831.6</v>
      </c>
      <c r="CI46" s="1">
        <v>539.70000000000005</v>
      </c>
      <c r="CJ46" s="1">
        <v>-20</v>
      </c>
      <c r="CK46" s="1">
        <v>15</v>
      </c>
      <c r="CL46" s="1">
        <v>56326.8</v>
      </c>
      <c r="CM46" s="1">
        <v>1429.3</v>
      </c>
      <c r="CN46" s="1">
        <v>69455.3</v>
      </c>
      <c r="CO46" s="1">
        <v>259.89999999999998</v>
      </c>
      <c r="CP46" s="1">
        <v>177161</v>
      </c>
      <c r="CQ46" s="1">
        <v>409.8</v>
      </c>
      <c r="CR46" s="1">
        <v>119.9</v>
      </c>
      <c r="CS46" s="1">
        <v>2467.31</v>
      </c>
      <c r="CT46" s="1">
        <v>1106.95</v>
      </c>
      <c r="CU46" s="1">
        <v>1696.65</v>
      </c>
      <c r="CV46" s="1">
        <v>299.85000000000002</v>
      </c>
      <c r="CW46" s="1">
        <v>214.9</v>
      </c>
      <c r="CX46" s="1">
        <v>1372.04</v>
      </c>
      <c r="CY46" s="1">
        <v>403.13299999999998</v>
      </c>
      <c r="CZ46" s="1">
        <v>679.31299999999999</v>
      </c>
      <c r="DA46" s="1">
        <v>1846.24</v>
      </c>
      <c r="DB46" s="1">
        <v>1066.58</v>
      </c>
      <c r="DC46" s="1">
        <v>287.35000000000002</v>
      </c>
      <c r="DD46" s="1">
        <v>756.822</v>
      </c>
      <c r="DE46" s="1">
        <v>0.96815200000000001</v>
      </c>
      <c r="DF46" s="1">
        <v>0.137902</v>
      </c>
      <c r="DG46" s="1">
        <v>9.1092600000000005E-4</v>
      </c>
      <c r="DH46" s="1">
        <v>-8.6625099999999998E-5</v>
      </c>
      <c r="DI46" s="1">
        <v>7.9232899999999998E-5</v>
      </c>
      <c r="DJ46" s="1">
        <v>0.14036799999999999</v>
      </c>
      <c r="DK46" s="1">
        <v>1.0994200000000001E-2</v>
      </c>
      <c r="DL46" s="1">
        <v>0.20117699999999999</v>
      </c>
      <c r="DM46" s="1">
        <v>6.8700300000000005E-4</v>
      </c>
      <c r="DN46" s="1">
        <v>0.93179100000000004</v>
      </c>
      <c r="DO46" s="1">
        <v>8.2454499999999997E-3</v>
      </c>
      <c r="DP46" s="1">
        <v>1.04155E-3</v>
      </c>
      <c r="DQ46" s="1">
        <v>22.954899999999999</v>
      </c>
      <c r="DR46" s="1">
        <v>2.6490999999999998</v>
      </c>
      <c r="DS46" s="1">
        <v>5.4254799999999999E-2</v>
      </c>
      <c r="DT46" s="1">
        <v>9.9999999999999995E-7</v>
      </c>
      <c r="DU46" s="1">
        <v>5.3862500000000004E-3</v>
      </c>
      <c r="DV46" s="1">
        <v>7.6847200000000004</v>
      </c>
      <c r="DW46" s="1">
        <v>0.384467</v>
      </c>
      <c r="DX46" s="1">
        <v>5.9689199999999998</v>
      </c>
      <c r="DY46" s="1">
        <v>3.8499600000000002E-2</v>
      </c>
      <c r="DZ46" s="1">
        <v>17.117000000000001</v>
      </c>
      <c r="EA46" s="1">
        <v>7.1875599999999998E-2</v>
      </c>
      <c r="EB46" s="1">
        <v>1.29047E-2</v>
      </c>
      <c r="EC46" s="1">
        <v>0.98419000000000001</v>
      </c>
      <c r="ED46" s="1">
        <v>0.98674899999999999</v>
      </c>
      <c r="EE46" s="1">
        <v>1.06613</v>
      </c>
      <c r="EF46" s="1">
        <v>1.097</v>
      </c>
      <c r="EG46" s="1">
        <v>1.1048</v>
      </c>
      <c r="EH46" s="1">
        <v>1.0784499999999999</v>
      </c>
      <c r="EI46" s="1">
        <v>1.0528999999999999</v>
      </c>
      <c r="EJ46" s="1">
        <v>0.98509199999999997</v>
      </c>
      <c r="EK46" s="1">
        <v>1.07918</v>
      </c>
      <c r="EL46" s="1">
        <v>0.98431500000000005</v>
      </c>
      <c r="EM46" s="1">
        <v>0.97570199999999996</v>
      </c>
      <c r="EN46" s="1">
        <v>0.98766299999999996</v>
      </c>
      <c r="EO46" s="1">
        <v>0.70927200000000001</v>
      </c>
      <c r="EP46" s="1">
        <v>0.62245099999999998</v>
      </c>
      <c r="EQ46" s="1">
        <v>0.93243399999999999</v>
      </c>
      <c r="ER46" s="1">
        <v>0.96046799999999999</v>
      </c>
      <c r="ES46" s="1">
        <v>0.94844200000000001</v>
      </c>
      <c r="ET46" s="1">
        <v>0.97657099999999997</v>
      </c>
      <c r="EU46" s="1">
        <v>0.96962400000000004</v>
      </c>
      <c r="EV46" s="1">
        <v>0.53867699999999996</v>
      </c>
      <c r="EW46" s="1">
        <v>0.98024800000000001</v>
      </c>
      <c r="EX46" s="1">
        <v>0.92967599999999995</v>
      </c>
      <c r="EY46" s="1">
        <v>0.393932</v>
      </c>
      <c r="EZ46" s="1">
        <v>0.904725</v>
      </c>
      <c r="FA46" s="1">
        <v>0.987792</v>
      </c>
      <c r="FB46" s="1">
        <v>1.1401699999999999</v>
      </c>
      <c r="FC46" s="1">
        <v>1.0469299999999999</v>
      </c>
      <c r="FD46" s="1">
        <v>1.0227900000000001</v>
      </c>
      <c r="FE46" s="1">
        <v>1.0325500000000001</v>
      </c>
      <c r="FF46" s="1">
        <v>1.0092000000000001</v>
      </c>
      <c r="FG46" s="1">
        <v>1.0103899999999999</v>
      </c>
      <c r="FH46" s="1">
        <v>1.1024799999999999</v>
      </c>
      <c r="FI46" s="1">
        <v>1.00983</v>
      </c>
      <c r="FJ46" s="1">
        <v>1.0002200000000001</v>
      </c>
      <c r="FK46" s="1">
        <v>1.22858</v>
      </c>
      <c r="FL46" s="1">
        <v>0.99162600000000001</v>
      </c>
      <c r="FM46" s="1">
        <v>1.6813799999999999E-3</v>
      </c>
      <c r="FN46" s="1">
        <v>8.8955200000000005E-3</v>
      </c>
      <c r="FO46" s="1">
        <v>6.6387E-3</v>
      </c>
      <c r="FP46" s="1">
        <v>1.6817800000000001E-2</v>
      </c>
      <c r="FQ46" s="1">
        <v>1.0930799999999999E-2</v>
      </c>
      <c r="FR46" s="1">
        <v>9.45466E-5</v>
      </c>
      <c r="FS46" s="1">
        <v>2.9444100000000002E-3</v>
      </c>
      <c r="FT46" s="1">
        <v>5.5602100000000003E-3</v>
      </c>
      <c r="FU46" s="1">
        <v>0</v>
      </c>
      <c r="FV46" s="1">
        <v>3.0347400000000002E-3</v>
      </c>
      <c r="FW46" s="1">
        <v>3.9625700000000003E-3</v>
      </c>
      <c r="FX46" s="1">
        <v>2.54816E-2</v>
      </c>
      <c r="FY46" s="1">
        <v>1.2067600000000001E-3</v>
      </c>
      <c r="FZ46" s="1">
        <v>8.3962700000000002E-4</v>
      </c>
      <c r="GA46" s="1">
        <v>1.1162399999999999E-2</v>
      </c>
      <c r="GB46" s="1">
        <v>1.89964E-2</v>
      </c>
      <c r="GC46" s="1">
        <v>1.4715600000000001E-2</v>
      </c>
      <c r="GD46" s="1">
        <v>2.9468000000000001E-2</v>
      </c>
      <c r="GE46" s="1">
        <v>2.3970399999999999E-2</v>
      </c>
      <c r="GF46" s="1">
        <v>5.7797700000000003E-4</v>
      </c>
      <c r="GG46" s="1">
        <v>4.0298599999999997E-2</v>
      </c>
      <c r="GH46" s="1">
        <v>8.0984899999999999E-3</v>
      </c>
      <c r="GI46" s="1">
        <v>3.4153599999999998E-4</v>
      </c>
      <c r="GJ46" s="1">
        <v>6.2340099999999999E-3</v>
      </c>
      <c r="GK46" s="1">
        <v>0.999282</v>
      </c>
      <c r="GL46" s="1">
        <v>0.99938800000000005</v>
      </c>
      <c r="GM46" s="1">
        <v>0.99688399999999999</v>
      </c>
      <c r="GN46" s="1">
        <v>0.98473100000000002</v>
      </c>
      <c r="GO46" s="1">
        <v>0.99144299999999996</v>
      </c>
      <c r="GP46" s="1">
        <v>0.99925799999999998</v>
      </c>
      <c r="GQ46" s="1">
        <v>0.99841999999999997</v>
      </c>
      <c r="GR46" s="1">
        <v>0.99783900000000003</v>
      </c>
      <c r="GS46" s="1">
        <v>0.99933300000000003</v>
      </c>
      <c r="GT46" s="1">
        <v>0.99635799999999997</v>
      </c>
      <c r="GU46" s="1">
        <v>1.0011000000000001</v>
      </c>
      <c r="GV46" s="1">
        <v>0.97468600000000005</v>
      </c>
      <c r="GW46" s="1">
        <v>0.96937600000000002</v>
      </c>
      <c r="GX46" s="1">
        <v>1.11422</v>
      </c>
      <c r="GY46" s="1">
        <v>1.09663</v>
      </c>
      <c r="GZ46" s="1">
        <v>1.0831999999999999</v>
      </c>
      <c r="HA46" s="1">
        <v>1.1122399999999999</v>
      </c>
      <c r="HB46" s="1">
        <v>1.0571200000000001</v>
      </c>
      <c r="HC46" s="1">
        <v>1.03596</v>
      </c>
      <c r="HD46" s="1">
        <v>1.07942</v>
      </c>
      <c r="HE46" s="1">
        <v>1.0475699999999999</v>
      </c>
      <c r="HF46" s="1">
        <v>0.97369600000000001</v>
      </c>
      <c r="HG46" s="1">
        <v>1.1935899999999999</v>
      </c>
      <c r="HH46" s="1">
        <v>0.94928599999999996</v>
      </c>
    </row>
    <row r="47" spans="1:216" x14ac:dyDescent="0.2">
      <c r="A47">
        <v>71</v>
      </c>
      <c r="B47" t="s">
        <v>113</v>
      </c>
      <c r="C47" s="2">
        <v>51.191200000000002</v>
      </c>
      <c r="D47" s="2">
        <v>0.59888300000000005</v>
      </c>
      <c r="E47" s="2">
        <v>1.5661499999999998E-2</v>
      </c>
      <c r="F47" s="2">
        <v>1.17676E-2</v>
      </c>
      <c r="G47" s="2">
        <v>2.6519899999999999E-2</v>
      </c>
      <c r="H47" s="2">
        <v>16.415400000000002</v>
      </c>
      <c r="I47" s="2">
        <v>0.82713999999999999</v>
      </c>
      <c r="J47" s="2">
        <v>8.1837800000000005</v>
      </c>
      <c r="K47" s="2">
        <v>5.7333500000000003E-2</v>
      </c>
      <c r="L47" s="2">
        <v>22.842300000000002</v>
      </c>
      <c r="M47" s="2">
        <v>0.12811500000000001</v>
      </c>
      <c r="N47" s="2">
        <v>2.33464E-2</v>
      </c>
      <c r="O47" s="2">
        <v>100.321</v>
      </c>
      <c r="P47" s="1"/>
      <c r="Q47" s="3">
        <v>1.9841599999999999</v>
      </c>
      <c r="R47" s="3">
        <v>2.7357699999999999E-2</v>
      </c>
      <c r="S47" s="3">
        <v>4.5668500000000002E-4</v>
      </c>
      <c r="T47" s="3">
        <v>3.60615E-4</v>
      </c>
      <c r="U47" s="3">
        <v>8.2413400000000002E-4</v>
      </c>
      <c r="V47" s="3">
        <v>0.532111</v>
      </c>
      <c r="W47" s="3">
        <v>2.71548E-2</v>
      </c>
      <c r="X47" s="3">
        <v>0.47287299999999999</v>
      </c>
      <c r="Y47" s="3">
        <v>1.78761E-3</v>
      </c>
      <c r="Z47" s="3">
        <v>0.94862599999999997</v>
      </c>
      <c r="AA47" s="3">
        <v>9.6278600000000002E-3</v>
      </c>
      <c r="AB47" s="3">
        <v>1.15441E-3</v>
      </c>
      <c r="AC47" s="3">
        <v>4.0065</v>
      </c>
      <c r="AD47" s="1"/>
      <c r="AE47" s="2">
        <f t="shared" si="15"/>
        <v>2</v>
      </c>
      <c r="AF47" s="16">
        <f t="shared" si="1"/>
        <v>2.0115176999999997</v>
      </c>
      <c r="AG47" s="2">
        <f t="shared" si="14"/>
        <v>1</v>
      </c>
      <c r="AH47" s="16">
        <f t="shared" si="16"/>
        <v>1.0181431339999998</v>
      </c>
      <c r="AI47" s="2">
        <f t="shared" si="4"/>
        <v>1.0047062039999999</v>
      </c>
      <c r="AJ47" s="2"/>
      <c r="AK47" s="21">
        <f t="shared" si="5"/>
        <v>1.9468363908647923E-2</v>
      </c>
      <c r="AL47" s="21">
        <f t="shared" si="6"/>
        <v>0.51177935854236922</v>
      </c>
      <c r="AM47" s="2">
        <f t="shared" si="7"/>
        <v>2</v>
      </c>
      <c r="AN47" s="16">
        <f t="shared" si="8"/>
        <v>2.0082542867839757</v>
      </c>
      <c r="AO47" s="2">
        <f t="shared" si="9"/>
        <v>1</v>
      </c>
      <c r="AP47" s="16">
        <f t="shared" si="10"/>
        <v>1.0132466082615745</v>
      </c>
      <c r="AQ47" s="2">
        <f t="shared" si="11"/>
        <v>0.99820911418944192</v>
      </c>
      <c r="AT47" s="4">
        <v>3.20221E-3</v>
      </c>
      <c r="AU47" s="4">
        <v>2.22604E-2</v>
      </c>
      <c r="AV47" s="4">
        <v>0.88772600000000002</v>
      </c>
      <c r="AW47" s="4">
        <v>1.22631</v>
      </c>
      <c r="AX47" s="4">
        <v>0.58386099999999996</v>
      </c>
      <c r="AY47" s="4">
        <v>5.4545399999999999E-3</v>
      </c>
      <c r="AZ47" s="4">
        <v>3.1807500000000002E-2</v>
      </c>
      <c r="BA47" s="4">
        <v>5.7741199999999998E-3</v>
      </c>
      <c r="BB47" s="4">
        <v>0.21187800000000001</v>
      </c>
      <c r="BC47" s="4">
        <v>3.8195299999999998E-3</v>
      </c>
      <c r="BD47" s="4">
        <v>8.2630599999999998E-2</v>
      </c>
      <c r="BE47" s="4">
        <v>0.24951400000000001</v>
      </c>
      <c r="BF47" s="4"/>
      <c r="BG47" s="5">
        <v>484.04700000000003</v>
      </c>
      <c r="BH47" s="5">
        <v>186.964</v>
      </c>
      <c r="BI47" s="5">
        <v>223.273</v>
      </c>
      <c r="BJ47" s="5">
        <v>89.913399999999996</v>
      </c>
      <c r="BK47" s="5">
        <v>74.4208</v>
      </c>
      <c r="BL47" s="5">
        <v>248.34</v>
      </c>
      <c r="BM47" s="5">
        <v>112.745</v>
      </c>
      <c r="BN47" s="5">
        <v>132.15299999999999</v>
      </c>
      <c r="BO47" s="5">
        <v>171.792</v>
      </c>
      <c r="BP47" s="5">
        <v>236.024</v>
      </c>
      <c r="BQ47" s="5">
        <v>80.702299999999994</v>
      </c>
      <c r="BR47" s="5">
        <v>134.357</v>
      </c>
      <c r="BS47" s="4"/>
      <c r="BT47" s="4">
        <v>5.0335299999999999E-2</v>
      </c>
      <c r="BU47" s="4">
        <v>2.2642499999999999E-2</v>
      </c>
      <c r="BV47" s="4">
        <v>4.1187099999999997E-2</v>
      </c>
      <c r="BW47" s="4">
        <v>4.2322400000000003E-2</v>
      </c>
      <c r="BX47" s="4">
        <v>4.3858500000000002E-2</v>
      </c>
      <c r="BY47" s="4">
        <v>4.7072099999999999E-2</v>
      </c>
      <c r="BZ47" s="4">
        <v>4.1214599999999997E-2</v>
      </c>
      <c r="CA47" s="4">
        <v>2.1173299999999999E-2</v>
      </c>
      <c r="CB47" s="4">
        <v>3.5214299999999997E-2</v>
      </c>
      <c r="CC47" s="4">
        <v>3.1049500000000001E-2</v>
      </c>
      <c r="CD47" s="4">
        <v>2.4067000000000002E-2</v>
      </c>
      <c r="CE47" s="4">
        <v>1.6526599999999999E-2</v>
      </c>
      <c r="CG47" s="1">
        <v>492278</v>
      </c>
      <c r="CH47" s="1">
        <v>4945.1000000000004</v>
      </c>
      <c r="CI47" s="1">
        <v>84.9</v>
      </c>
      <c r="CJ47" s="1">
        <v>25</v>
      </c>
      <c r="CK47" s="1">
        <v>45</v>
      </c>
      <c r="CL47" s="1">
        <v>86603.4</v>
      </c>
      <c r="CM47" s="1">
        <v>2262.6999999999998</v>
      </c>
      <c r="CN47" s="1">
        <v>51078.9</v>
      </c>
      <c r="CO47" s="1">
        <v>279.7</v>
      </c>
      <c r="CP47" s="1">
        <v>173636</v>
      </c>
      <c r="CQ47" s="1">
        <v>429.6</v>
      </c>
      <c r="CR47" s="1">
        <v>189.8</v>
      </c>
      <c r="CS47" s="1">
        <v>2605.96</v>
      </c>
      <c r="CT47" s="1">
        <v>1166.3499999999999</v>
      </c>
      <c r="CU47" s="1">
        <v>1663.35</v>
      </c>
      <c r="CV47" s="1">
        <v>269.75</v>
      </c>
      <c r="CW47" s="1">
        <v>184.8</v>
      </c>
      <c r="CX47" s="1">
        <v>1371.88</v>
      </c>
      <c r="CY47" s="1">
        <v>424.142</v>
      </c>
      <c r="CZ47" s="1">
        <v>582.72699999999998</v>
      </c>
      <c r="DA47" s="1">
        <v>1969.47</v>
      </c>
      <c r="DB47" s="1">
        <v>1239.18</v>
      </c>
      <c r="DC47" s="1">
        <v>289.75</v>
      </c>
      <c r="DD47" s="1">
        <v>803.1</v>
      </c>
      <c r="DE47" s="1">
        <v>1.0569999999999999</v>
      </c>
      <c r="DF47" s="1">
        <v>1.45615E-2</v>
      </c>
      <c r="DG47" s="1">
        <v>1.4329699999999999E-4</v>
      </c>
      <c r="DH47" s="1">
        <v>1.08281E-4</v>
      </c>
      <c r="DI47" s="1">
        <v>2.3769899999999999E-4</v>
      </c>
      <c r="DJ47" s="1">
        <v>0.21581800000000001</v>
      </c>
      <c r="DK47" s="1">
        <v>1.7404699999999999E-2</v>
      </c>
      <c r="DL47" s="1">
        <v>0.14795</v>
      </c>
      <c r="DM47" s="1">
        <v>7.3934100000000002E-4</v>
      </c>
      <c r="DN47" s="1">
        <v>0.91325100000000003</v>
      </c>
      <c r="DO47" s="1">
        <v>8.6438399999999999E-3</v>
      </c>
      <c r="DP47" s="1">
        <v>1.64875E-3</v>
      </c>
      <c r="DQ47" s="1">
        <v>25.061399999999999</v>
      </c>
      <c r="DR47" s="1">
        <v>0.279727</v>
      </c>
      <c r="DS47" s="1">
        <v>8.5348000000000004E-3</v>
      </c>
      <c r="DT47" s="1">
        <v>7.4086100000000004E-3</v>
      </c>
      <c r="DU47" s="1">
        <v>1.6158800000000001E-2</v>
      </c>
      <c r="DV47" s="1">
        <v>11.8154</v>
      </c>
      <c r="DW47" s="1">
        <v>0.60864300000000005</v>
      </c>
      <c r="DX47" s="1">
        <v>4.3896699999999997</v>
      </c>
      <c r="DY47" s="1">
        <v>4.1432700000000003E-2</v>
      </c>
      <c r="DZ47" s="1">
        <v>16.776399999999999</v>
      </c>
      <c r="EA47" s="1">
        <v>7.5348300000000007E-2</v>
      </c>
      <c r="EB47" s="1">
        <v>2.0428000000000002E-2</v>
      </c>
      <c r="EC47" s="1">
        <v>0.97787100000000005</v>
      </c>
      <c r="ED47" s="1">
        <v>0.98044600000000004</v>
      </c>
      <c r="EE47" s="1">
        <v>1.0587299999999999</v>
      </c>
      <c r="EF47" s="1">
        <v>1.0891599999999999</v>
      </c>
      <c r="EG47" s="1">
        <v>1.0970299999999999</v>
      </c>
      <c r="EH47" s="1">
        <v>1.0704899999999999</v>
      </c>
      <c r="EI47" s="1">
        <v>1.0452600000000001</v>
      </c>
      <c r="EJ47" s="1">
        <v>0.97882400000000003</v>
      </c>
      <c r="EK47" s="1">
        <v>1.0709299999999999</v>
      </c>
      <c r="EL47" s="1">
        <v>0.97765400000000002</v>
      </c>
      <c r="EM47" s="1">
        <v>0.96950999999999998</v>
      </c>
      <c r="EN47" s="1">
        <v>0.98105399999999998</v>
      </c>
      <c r="EO47" s="1">
        <v>0.71697599999999995</v>
      </c>
      <c r="EP47" s="1">
        <v>0.61338099999999995</v>
      </c>
      <c r="EQ47" s="1">
        <v>0.93318299999999998</v>
      </c>
      <c r="ER47" s="1">
        <v>0.960951</v>
      </c>
      <c r="ES47" s="1">
        <v>0.94900399999999996</v>
      </c>
      <c r="ET47" s="1">
        <v>0.97683600000000004</v>
      </c>
      <c r="EU47" s="1">
        <v>0.96997999999999995</v>
      </c>
      <c r="EV47" s="1">
        <v>0.51617900000000005</v>
      </c>
      <c r="EW47" s="1">
        <v>0.97747700000000004</v>
      </c>
      <c r="EX47" s="1">
        <v>0.92919499999999999</v>
      </c>
      <c r="EY47" s="1">
        <v>0.37262299999999998</v>
      </c>
      <c r="EZ47" s="1">
        <v>0.90419799999999995</v>
      </c>
      <c r="FA47" s="1">
        <v>0.97717799999999999</v>
      </c>
      <c r="FB47" s="1">
        <v>1.15703</v>
      </c>
      <c r="FC47" s="1">
        <v>1.04609</v>
      </c>
      <c r="FD47" s="1">
        <v>1.02227</v>
      </c>
      <c r="FE47" s="1">
        <v>1.0319400000000001</v>
      </c>
      <c r="FF47" s="1">
        <v>1.0089300000000001</v>
      </c>
      <c r="FG47" s="1">
        <v>1.0100199999999999</v>
      </c>
      <c r="FH47" s="1">
        <v>1.1505300000000001</v>
      </c>
      <c r="FI47" s="1">
        <v>1.0126900000000001</v>
      </c>
      <c r="FJ47" s="1">
        <v>1.00074</v>
      </c>
      <c r="FK47" s="1">
        <v>1.2988500000000001</v>
      </c>
      <c r="FL47" s="1">
        <v>0.99220399999999997</v>
      </c>
      <c r="FM47" s="1">
        <v>1.68082E-3</v>
      </c>
      <c r="FN47" s="1">
        <v>9.4214799999999994E-3</v>
      </c>
      <c r="FO47" s="1">
        <v>1.01482E-2</v>
      </c>
      <c r="FP47" s="1">
        <v>2.5654799999999998E-2</v>
      </c>
      <c r="FQ47" s="1">
        <v>1.6691899999999999E-2</v>
      </c>
      <c r="FR47" s="1">
        <v>9.3174699999999994E-5</v>
      </c>
      <c r="FS47" s="1">
        <v>4.4420400000000004E-3</v>
      </c>
      <c r="FT47" s="1">
        <v>5.1020199999999996E-3</v>
      </c>
      <c r="FU47" s="1">
        <v>0</v>
      </c>
      <c r="FV47" s="1">
        <v>4.5200300000000004E-3</v>
      </c>
      <c r="FW47" s="1">
        <v>3.36594E-3</v>
      </c>
      <c r="FX47" s="1">
        <v>2.5268200000000001E-2</v>
      </c>
      <c r="FY47" s="1">
        <v>1.2817499999999999E-3</v>
      </c>
      <c r="FZ47" s="1">
        <v>8.5891500000000003E-4</v>
      </c>
      <c r="GA47" s="1">
        <v>1.15976E-2</v>
      </c>
      <c r="GB47" s="1">
        <v>1.9366100000000001E-2</v>
      </c>
      <c r="GC47" s="1">
        <v>1.5165700000000001E-2</v>
      </c>
      <c r="GD47" s="1">
        <v>2.88197E-2</v>
      </c>
      <c r="GE47" s="1">
        <v>2.40164E-2</v>
      </c>
      <c r="GF47" s="1">
        <v>5.7162800000000002E-4</v>
      </c>
      <c r="GG47" s="1">
        <v>3.68794E-2</v>
      </c>
      <c r="GH47" s="1">
        <v>8.3936400000000008E-3</v>
      </c>
      <c r="GI47" s="1">
        <v>3.35123E-4</v>
      </c>
      <c r="GJ47" s="1">
        <v>6.4684800000000004E-3</v>
      </c>
      <c r="GK47" s="1">
        <v>0.99920799999999999</v>
      </c>
      <c r="GL47" s="1">
        <v>0.99884899999999999</v>
      </c>
      <c r="GM47" s="1">
        <v>0.99303600000000003</v>
      </c>
      <c r="GN47" s="1">
        <v>0.97605500000000001</v>
      </c>
      <c r="GO47" s="1">
        <v>0.98547499999999999</v>
      </c>
      <c r="GP47" s="1">
        <v>0.99988900000000003</v>
      </c>
      <c r="GQ47" s="1">
        <v>0.99692099999999995</v>
      </c>
      <c r="GR47" s="1">
        <v>0.99829999999999997</v>
      </c>
      <c r="GS47" s="1">
        <v>1.0026299999999999</v>
      </c>
      <c r="GT47" s="1">
        <v>0.99460700000000002</v>
      </c>
      <c r="GU47" s="1">
        <v>1.0017</v>
      </c>
      <c r="GV47" s="1">
        <v>0.97466600000000003</v>
      </c>
      <c r="GW47" s="1">
        <v>0.95273099999999999</v>
      </c>
      <c r="GX47" s="1">
        <v>1.12286</v>
      </c>
      <c r="GY47" s="1">
        <v>1.08395</v>
      </c>
      <c r="GZ47" s="1">
        <v>1.06545</v>
      </c>
      <c r="HA47" s="1">
        <v>1.0971200000000001</v>
      </c>
      <c r="HB47" s="1">
        <v>1.0497000000000001</v>
      </c>
      <c r="HC47" s="1">
        <v>1.0265200000000001</v>
      </c>
      <c r="HD47" s="1">
        <v>1.11982</v>
      </c>
      <c r="HE47" s="1">
        <v>1.0459400000000001</v>
      </c>
      <c r="HF47" s="1">
        <v>0.96590500000000001</v>
      </c>
      <c r="HG47" s="1">
        <v>1.2545999999999999</v>
      </c>
      <c r="HH47" s="1">
        <v>0.94346399999999997</v>
      </c>
    </row>
    <row r="48" spans="1:216" x14ac:dyDescent="0.2">
      <c r="A48">
        <v>72</v>
      </c>
      <c r="B48" t="s">
        <v>114</v>
      </c>
      <c r="C48" s="2">
        <v>54.133600000000001</v>
      </c>
      <c r="D48" s="2">
        <v>0.77691600000000005</v>
      </c>
      <c r="E48" s="2">
        <v>1.88982E-6</v>
      </c>
      <c r="F48" s="2">
        <v>1.6543800000000001E-6</v>
      </c>
      <c r="G48" s="2">
        <v>6.09816E-3</v>
      </c>
      <c r="H48" s="2">
        <v>3.2913700000000001</v>
      </c>
      <c r="I48" s="2">
        <v>0.276669</v>
      </c>
      <c r="J48" s="2">
        <v>16.4358</v>
      </c>
      <c r="K48" s="2">
        <v>6.5798300000000004E-2</v>
      </c>
      <c r="L48" s="2">
        <v>24.6553</v>
      </c>
      <c r="M48" s="2">
        <v>4.64409E-2</v>
      </c>
      <c r="N48" s="2">
        <v>1.25138E-2</v>
      </c>
      <c r="O48" s="2">
        <v>99.700500000000005</v>
      </c>
      <c r="P48" s="1"/>
      <c r="Q48" s="3">
        <v>1.9846200000000001</v>
      </c>
      <c r="R48" s="3">
        <v>3.3569000000000002E-2</v>
      </c>
      <c r="S48" s="3">
        <v>5.2123000000000003E-8</v>
      </c>
      <c r="T48" s="3">
        <v>4.7953300000000002E-8</v>
      </c>
      <c r="U48" s="3">
        <v>1.79247E-4</v>
      </c>
      <c r="V48" s="3">
        <v>0.100915</v>
      </c>
      <c r="W48" s="3">
        <v>8.5912200000000001E-3</v>
      </c>
      <c r="X48" s="3">
        <v>0.89827400000000002</v>
      </c>
      <c r="Y48" s="3">
        <v>1.9404699999999999E-3</v>
      </c>
      <c r="Z48" s="3">
        <v>0.96848299999999998</v>
      </c>
      <c r="AA48" s="3">
        <v>3.3010800000000001E-3</v>
      </c>
      <c r="AB48" s="3">
        <v>5.8527299999999998E-4</v>
      </c>
      <c r="AC48" s="3">
        <v>4.0004499999999998</v>
      </c>
      <c r="AD48" s="1"/>
      <c r="AE48" s="2">
        <f t="shared" si="15"/>
        <v>2</v>
      </c>
      <c r="AF48" s="16">
        <f t="shared" si="1"/>
        <v>2.018189</v>
      </c>
      <c r="AG48" s="2">
        <f t="shared" si="14"/>
        <v>1</v>
      </c>
      <c r="AH48" s="16">
        <f t="shared" si="16"/>
        <v>1.0175573470763</v>
      </c>
      <c r="AI48" s="2">
        <f t="shared" si="4"/>
        <v>0.99851792007629991</v>
      </c>
      <c r="AJ48" s="2"/>
      <c r="AK48" s="21">
        <f t="shared" si="5"/>
        <v>1.3498481420839425E-3</v>
      </c>
      <c r="AL48" s="21">
        <f t="shared" si="6"/>
        <v>9.9553800197477865E-2</v>
      </c>
      <c r="AM48" s="2">
        <f t="shared" si="7"/>
        <v>2</v>
      </c>
      <c r="AN48" s="16">
        <f t="shared" si="8"/>
        <v>2.0179619792773313</v>
      </c>
      <c r="AO48" s="2">
        <f t="shared" si="9"/>
        <v>1</v>
      </c>
      <c r="AP48" s="16">
        <f t="shared" si="10"/>
        <v>1.0172179100614183</v>
      </c>
      <c r="AQ48" s="2">
        <f t="shared" si="11"/>
        <v>0.99806813741084144</v>
      </c>
      <c r="AT48" s="4">
        <v>3.1152300000000001E-3</v>
      </c>
      <c r="AU48" s="4">
        <v>1.84011E-2</v>
      </c>
      <c r="AV48" s="4">
        <v>0</v>
      </c>
      <c r="AW48" s="4">
        <v>0</v>
      </c>
      <c r="AX48" s="4">
        <v>2.3782399999999999</v>
      </c>
      <c r="AY48" s="4">
        <v>1.29102E-2</v>
      </c>
      <c r="AZ48" s="4">
        <v>6.7658599999999999E-2</v>
      </c>
      <c r="BA48" s="4">
        <v>3.8844499999999998E-3</v>
      </c>
      <c r="BB48" s="4">
        <v>0.17388400000000001</v>
      </c>
      <c r="BC48" s="4">
        <v>3.7139600000000001E-3</v>
      </c>
      <c r="BD48" s="4">
        <v>0.175566</v>
      </c>
      <c r="BE48" s="4">
        <v>0.44690400000000002</v>
      </c>
      <c r="BF48" s="4"/>
      <c r="BG48" s="5">
        <v>460.27199999999999</v>
      </c>
      <c r="BH48" s="5">
        <v>173.464</v>
      </c>
      <c r="BI48" s="5">
        <v>212.97499999999999</v>
      </c>
      <c r="BJ48" s="5">
        <v>94.773499999999999</v>
      </c>
      <c r="BK48" s="5">
        <v>70.289100000000005</v>
      </c>
      <c r="BL48" s="5">
        <v>229.71899999999999</v>
      </c>
      <c r="BM48" s="5">
        <v>106.956</v>
      </c>
      <c r="BN48" s="5">
        <v>136.94200000000001</v>
      </c>
      <c r="BO48" s="5">
        <v>159.429</v>
      </c>
      <c r="BP48" s="5">
        <v>227.947</v>
      </c>
      <c r="BQ48" s="5">
        <v>80.695300000000003</v>
      </c>
      <c r="BR48" s="5">
        <v>129.678</v>
      </c>
      <c r="BS48" s="4"/>
      <c r="BT48" s="4">
        <v>4.7973799999999997E-2</v>
      </c>
      <c r="BU48" s="4">
        <v>2.0899000000000001E-2</v>
      </c>
      <c r="BV48" s="4">
        <v>4.0460700000000002E-2</v>
      </c>
      <c r="BW48" s="4">
        <v>4.6464199999999997E-2</v>
      </c>
      <c r="BX48" s="4">
        <v>4.2863400000000003E-2</v>
      </c>
      <c r="BY48" s="4">
        <v>4.4350899999999999E-2</v>
      </c>
      <c r="BZ48" s="4">
        <v>4.0026199999999998E-2</v>
      </c>
      <c r="CA48" s="4">
        <v>2.0171000000000001E-2</v>
      </c>
      <c r="CB48" s="4">
        <v>3.2812500000000001E-2</v>
      </c>
      <c r="CC48" s="4">
        <v>3.06529E-2</v>
      </c>
      <c r="CD48" s="4">
        <v>2.1439199999999999E-2</v>
      </c>
      <c r="CE48" s="4">
        <v>1.6244000000000001E-2</v>
      </c>
      <c r="CG48" s="1">
        <v>519371</v>
      </c>
      <c r="CH48" s="1">
        <v>6448.5</v>
      </c>
      <c r="CI48" s="1">
        <v>-15</v>
      </c>
      <c r="CJ48" s="1">
        <v>-25</v>
      </c>
      <c r="CK48" s="1">
        <v>10</v>
      </c>
      <c r="CL48" s="1">
        <v>17047.900000000001</v>
      </c>
      <c r="CM48" s="1">
        <v>739.3</v>
      </c>
      <c r="CN48" s="1">
        <v>111583</v>
      </c>
      <c r="CO48" s="1">
        <v>319.7</v>
      </c>
      <c r="CP48" s="1">
        <v>183347</v>
      </c>
      <c r="CQ48" s="1">
        <v>174.8</v>
      </c>
      <c r="CR48" s="1">
        <v>99.9</v>
      </c>
      <c r="CS48" s="1">
        <v>2356.2399999999998</v>
      </c>
      <c r="CT48" s="1">
        <v>1004</v>
      </c>
      <c r="CU48" s="1">
        <v>1513.45</v>
      </c>
      <c r="CV48" s="1">
        <v>299.7</v>
      </c>
      <c r="CW48" s="1">
        <v>164.85</v>
      </c>
      <c r="CX48" s="1">
        <v>1173.8499999999999</v>
      </c>
      <c r="CY48" s="1">
        <v>381.7</v>
      </c>
      <c r="CZ48" s="1">
        <v>625.72699999999998</v>
      </c>
      <c r="DA48" s="1">
        <v>1696.2</v>
      </c>
      <c r="DB48" s="1">
        <v>1155.82</v>
      </c>
      <c r="DC48" s="1">
        <v>289.7</v>
      </c>
      <c r="DD48" s="1">
        <v>748.14400000000001</v>
      </c>
      <c r="DE48" s="1">
        <v>1.11517</v>
      </c>
      <c r="DF48" s="1">
        <v>1.8988499999999998E-2</v>
      </c>
      <c r="DG48" s="1">
        <v>-2.53176E-5</v>
      </c>
      <c r="DH48" s="1">
        <v>-1.08281E-4</v>
      </c>
      <c r="DI48" s="1">
        <v>5.2821900000000003E-5</v>
      </c>
      <c r="DJ48" s="1">
        <v>4.2483800000000002E-2</v>
      </c>
      <c r="DK48" s="1">
        <v>5.6867000000000003E-3</v>
      </c>
      <c r="DL48" s="1">
        <v>0.32320100000000002</v>
      </c>
      <c r="DM48" s="1">
        <v>8.4507400000000002E-4</v>
      </c>
      <c r="DN48" s="1">
        <v>0.96432300000000004</v>
      </c>
      <c r="DO48" s="1">
        <v>3.5170900000000001E-3</v>
      </c>
      <c r="DP48" s="1">
        <v>8.6780899999999998E-4</v>
      </c>
      <c r="DQ48" s="1">
        <v>26.4407</v>
      </c>
      <c r="DR48" s="1">
        <v>0.36476900000000001</v>
      </c>
      <c r="DS48" s="1">
        <v>9.9999999999999995E-7</v>
      </c>
      <c r="DT48" s="1">
        <v>9.9999999999999995E-7</v>
      </c>
      <c r="DU48" s="1">
        <v>3.5908300000000002E-3</v>
      </c>
      <c r="DV48" s="1">
        <v>2.32586</v>
      </c>
      <c r="DW48" s="1">
        <v>0.19886400000000001</v>
      </c>
      <c r="DX48" s="1">
        <v>9.5893599999999992</v>
      </c>
      <c r="DY48" s="1">
        <v>4.7357999999999997E-2</v>
      </c>
      <c r="DZ48" s="1">
        <v>17.714600000000001</v>
      </c>
      <c r="EA48" s="1">
        <v>3.0658500000000002E-2</v>
      </c>
      <c r="EB48" s="1">
        <v>1.07522E-2</v>
      </c>
      <c r="EC48" s="1">
        <v>0.99493600000000004</v>
      </c>
      <c r="ED48" s="1">
        <v>0.99748000000000003</v>
      </c>
      <c r="EE48" s="1">
        <v>1.0785199999999999</v>
      </c>
      <c r="EF48" s="1">
        <v>1.11005</v>
      </c>
      <c r="EG48" s="1">
        <v>1.1177900000000001</v>
      </c>
      <c r="EH48" s="1">
        <v>1.09161</v>
      </c>
      <c r="EI48" s="1">
        <v>1.06559</v>
      </c>
      <c r="EJ48" s="1">
        <v>0.99577199999999999</v>
      </c>
      <c r="EK48" s="1">
        <v>1.0927500000000001</v>
      </c>
      <c r="EL48" s="1">
        <v>0.99552399999999996</v>
      </c>
      <c r="EM48" s="1">
        <v>0.98625799999999997</v>
      </c>
      <c r="EN48" s="1">
        <v>0.99880800000000003</v>
      </c>
      <c r="EO48" s="1">
        <v>0.72782500000000006</v>
      </c>
      <c r="EP48" s="1">
        <v>0.62669600000000003</v>
      </c>
      <c r="EQ48" s="1">
        <v>0.93133100000000002</v>
      </c>
      <c r="ER48" s="1">
        <v>0.95990799999999998</v>
      </c>
      <c r="ES48" s="1">
        <v>0.94760999999999995</v>
      </c>
      <c r="ET48" s="1">
        <v>0.97625099999999998</v>
      </c>
      <c r="EU48" s="1">
        <v>0.96920200000000001</v>
      </c>
      <c r="EV48" s="1">
        <v>0.57073799999999997</v>
      </c>
      <c r="EW48" s="1">
        <v>0.98400500000000002</v>
      </c>
      <c r="EX48" s="1">
        <v>0.929589</v>
      </c>
      <c r="EY48" s="1">
        <v>0.424819</v>
      </c>
      <c r="EZ48" s="1">
        <v>0.90452200000000005</v>
      </c>
      <c r="FA48" s="1">
        <v>0.96261300000000005</v>
      </c>
      <c r="FB48" s="1">
        <v>1.13245</v>
      </c>
      <c r="FC48" s="1">
        <v>1.04817</v>
      </c>
      <c r="FD48" s="1">
        <v>1.02338</v>
      </c>
      <c r="FE48" s="1">
        <v>1.03346</v>
      </c>
      <c r="FF48" s="1">
        <v>1.0095400000000001</v>
      </c>
      <c r="FG48" s="1">
        <v>1.0108299999999999</v>
      </c>
      <c r="FH48" s="1">
        <v>1.0405500000000001</v>
      </c>
      <c r="FI48" s="1">
        <v>1.00597</v>
      </c>
      <c r="FJ48" s="1">
        <v>1.0003200000000001</v>
      </c>
      <c r="FK48" s="1">
        <v>1.1392599999999999</v>
      </c>
      <c r="FL48" s="1">
        <v>0.99185000000000001</v>
      </c>
      <c r="FM48" s="1">
        <v>1.74037E-3</v>
      </c>
      <c r="FN48" s="1">
        <v>1.0419100000000001E-2</v>
      </c>
      <c r="FO48" s="1">
        <v>2.0900300000000001E-3</v>
      </c>
      <c r="FP48" s="1">
        <v>5.1014299999999997E-3</v>
      </c>
      <c r="FQ48" s="1">
        <v>3.4391399999999998E-3</v>
      </c>
      <c r="FR48" s="1">
        <v>1.29875E-4</v>
      </c>
      <c r="FS48" s="1">
        <v>9.4775800000000004E-4</v>
      </c>
      <c r="FT48" s="1">
        <v>5.87238E-3</v>
      </c>
      <c r="FU48" s="1">
        <v>0</v>
      </c>
      <c r="FV48" s="1">
        <v>9.43679E-4</v>
      </c>
      <c r="FW48" s="1">
        <v>4.9244900000000001E-3</v>
      </c>
      <c r="FX48" s="1">
        <v>2.5235199999999999E-2</v>
      </c>
      <c r="FY48" s="1">
        <v>1.1919599999999999E-3</v>
      </c>
      <c r="FZ48" s="1">
        <v>8.0584999999999999E-4</v>
      </c>
      <c r="GA48" s="1">
        <v>1.05827E-2</v>
      </c>
      <c r="GB48" s="1">
        <v>1.8568999999999999E-2</v>
      </c>
      <c r="GC48" s="1">
        <v>1.4123699999999999E-2</v>
      </c>
      <c r="GD48" s="1">
        <v>3.0581500000000001E-2</v>
      </c>
      <c r="GE48" s="1">
        <v>2.4023800000000001E-2</v>
      </c>
      <c r="GF48" s="1">
        <v>5.8909700000000001E-4</v>
      </c>
      <c r="GG48" s="1">
        <v>4.6743E-2</v>
      </c>
      <c r="GH48" s="1">
        <v>7.6529800000000002E-3</v>
      </c>
      <c r="GI48" s="1">
        <v>3.51126E-4</v>
      </c>
      <c r="GJ48" s="1">
        <v>5.8671599999999997E-3</v>
      </c>
      <c r="GK48" s="1">
        <v>0.99923799999999996</v>
      </c>
      <c r="GL48" s="1">
        <v>0.99791600000000003</v>
      </c>
      <c r="GM48" s="1">
        <v>1.00193</v>
      </c>
      <c r="GN48" s="1">
        <v>0.99641299999999999</v>
      </c>
      <c r="GO48" s="1">
        <v>0.99931899999999996</v>
      </c>
      <c r="GP48" s="1">
        <v>0.99814400000000003</v>
      </c>
      <c r="GQ48" s="1">
        <v>1.00031</v>
      </c>
      <c r="GR48" s="1">
        <v>0.99751900000000004</v>
      </c>
      <c r="GS48" s="1">
        <v>0.99318099999999998</v>
      </c>
      <c r="GT48" s="1">
        <v>0.99886399999999997</v>
      </c>
      <c r="GU48" s="1">
        <v>1.00013</v>
      </c>
      <c r="GV48" s="1">
        <v>0.97526599999999997</v>
      </c>
      <c r="GW48" s="1">
        <v>0.95493799999999995</v>
      </c>
      <c r="GX48" s="1">
        <v>1.1170599999999999</v>
      </c>
      <c r="GY48" s="1">
        <v>1.11632</v>
      </c>
      <c r="GZ48" s="1">
        <v>1.1097399999999999</v>
      </c>
      <c r="HA48" s="1">
        <v>1.1352500000000001</v>
      </c>
      <c r="HB48" s="1">
        <v>1.0691900000000001</v>
      </c>
      <c r="HC48" s="1">
        <v>1.05088</v>
      </c>
      <c r="HD48" s="1">
        <v>1.0295000000000001</v>
      </c>
      <c r="HE48" s="1">
        <v>1.0501799999999999</v>
      </c>
      <c r="HF48" s="1">
        <v>0.98735200000000001</v>
      </c>
      <c r="HG48" s="1">
        <v>1.11771</v>
      </c>
      <c r="HH48" s="1">
        <v>0.96078399999999997</v>
      </c>
    </row>
    <row r="49" spans="1:216" x14ac:dyDescent="0.2">
      <c r="A49">
        <v>73</v>
      </c>
      <c r="B49" t="s">
        <v>115</v>
      </c>
      <c r="C49" s="2">
        <v>54.1691</v>
      </c>
      <c r="D49" s="2">
        <v>0.66765699999999994</v>
      </c>
      <c r="E49" s="2">
        <v>1.7045999999999999E-2</v>
      </c>
      <c r="F49" s="2">
        <v>4.8870299999999997E-3</v>
      </c>
      <c r="G49" s="2">
        <v>1.69429E-6</v>
      </c>
      <c r="H49" s="2">
        <v>4.5323599999999997</v>
      </c>
      <c r="I49" s="2">
        <v>0.108224</v>
      </c>
      <c r="J49" s="2">
        <v>15.8384</v>
      </c>
      <c r="K49" s="2">
        <v>6.7857299999999995E-2</v>
      </c>
      <c r="L49" s="2">
        <v>25.109000000000002</v>
      </c>
      <c r="M49" s="2">
        <v>3.8915999999999999E-2</v>
      </c>
      <c r="N49" s="2">
        <v>1.87352E-2</v>
      </c>
      <c r="O49" s="2">
        <v>100.572</v>
      </c>
      <c r="P49" s="1"/>
      <c r="Q49" s="3">
        <v>1.9811799999999999</v>
      </c>
      <c r="R49" s="3">
        <v>2.87794E-2</v>
      </c>
      <c r="S49" s="3">
        <v>4.6902499999999998E-4</v>
      </c>
      <c r="T49" s="3">
        <v>1.41316E-4</v>
      </c>
      <c r="U49" s="3">
        <v>4.96826E-8</v>
      </c>
      <c r="V49" s="3">
        <v>0.13863300000000001</v>
      </c>
      <c r="W49" s="3">
        <v>3.3525899999999999E-3</v>
      </c>
      <c r="X49" s="3">
        <v>0.86355899999999997</v>
      </c>
      <c r="Y49" s="3">
        <v>1.9964200000000001E-3</v>
      </c>
      <c r="Z49" s="3">
        <v>0.98395699999999997</v>
      </c>
      <c r="AA49" s="3">
        <v>2.75961E-3</v>
      </c>
      <c r="AB49" s="3">
        <v>8.7415699999999997E-4</v>
      </c>
      <c r="AC49" s="3">
        <v>4.0057</v>
      </c>
      <c r="AD49" s="1"/>
      <c r="AE49" s="2">
        <f t="shared" si="15"/>
        <v>2</v>
      </c>
      <c r="AF49" s="16">
        <f t="shared" si="1"/>
        <v>2.0099594000000001</v>
      </c>
      <c r="AG49" s="2">
        <f t="shared" si="14"/>
        <v>1</v>
      </c>
      <c r="AH49" s="16">
        <f t="shared" si="16"/>
        <v>1.0127617906826001</v>
      </c>
      <c r="AI49" s="2">
        <f t="shared" si="4"/>
        <v>1.0037051476826</v>
      </c>
      <c r="AJ49" s="1"/>
      <c r="AK49" s="21">
        <f t="shared" si="5"/>
        <v>1.7075667174276443E-2</v>
      </c>
      <c r="AL49" s="21">
        <f t="shared" si="6"/>
        <v>0.12136006191177595</v>
      </c>
      <c r="AM49" s="2">
        <f t="shared" si="7"/>
        <v>2</v>
      </c>
      <c r="AN49" s="16">
        <f t="shared" si="8"/>
        <v>2.0070992835209829</v>
      </c>
      <c r="AO49" s="2">
        <f t="shared" si="9"/>
        <v>1</v>
      </c>
      <c r="AP49" s="16">
        <f t="shared" si="10"/>
        <v>1.0084747142148442</v>
      </c>
      <c r="AQ49" s="2">
        <f t="shared" si="11"/>
        <v>0.99800798630211995</v>
      </c>
      <c r="AT49" s="4">
        <v>3.1143099999999999E-3</v>
      </c>
      <c r="AU49" s="4">
        <v>2.0183099999999999E-2</v>
      </c>
      <c r="AV49" s="4">
        <v>0.79745999999999995</v>
      </c>
      <c r="AW49" s="4">
        <v>2.98319</v>
      </c>
      <c r="AX49" s="4">
        <v>0</v>
      </c>
      <c r="AY49" s="4">
        <v>1.0828000000000001E-2</v>
      </c>
      <c r="AZ49" s="4">
        <v>0.14585100000000001</v>
      </c>
      <c r="BA49" s="4">
        <v>3.9770400000000003E-3</v>
      </c>
      <c r="BB49" s="4">
        <v>0.169513</v>
      </c>
      <c r="BC49" s="4">
        <v>3.6774799999999999E-3</v>
      </c>
      <c r="BD49" s="4">
        <v>0.20466699999999999</v>
      </c>
      <c r="BE49" s="4">
        <v>0.30931900000000001</v>
      </c>
      <c r="BF49" s="4"/>
      <c r="BG49" s="5">
        <v>480.18700000000001</v>
      </c>
      <c r="BH49" s="5">
        <v>171.732</v>
      </c>
      <c r="BI49" s="5">
        <v>211.92</v>
      </c>
      <c r="BJ49" s="5">
        <v>88.654600000000002</v>
      </c>
      <c r="BK49" s="5">
        <v>79.295100000000005</v>
      </c>
      <c r="BL49" s="5">
        <v>233.858</v>
      </c>
      <c r="BM49" s="5">
        <v>108.29</v>
      </c>
      <c r="BN49" s="5">
        <v>147.94200000000001</v>
      </c>
      <c r="BO49" s="5">
        <v>160.13</v>
      </c>
      <c r="BP49" s="5">
        <v>234.97800000000001</v>
      </c>
      <c r="BQ49" s="5">
        <v>79.290400000000005</v>
      </c>
      <c r="BR49" s="5">
        <v>132.90700000000001</v>
      </c>
      <c r="BS49" s="4"/>
      <c r="BT49" s="4">
        <v>5.0013599999999998E-2</v>
      </c>
      <c r="BU49" s="4">
        <v>2.0698299999999999E-2</v>
      </c>
      <c r="BV49" s="4">
        <v>4.01824E-2</v>
      </c>
      <c r="BW49" s="4">
        <v>4.3325799999999998E-2</v>
      </c>
      <c r="BX49" s="4">
        <v>4.8242399999999998E-2</v>
      </c>
      <c r="BY49" s="4">
        <v>4.5090900000000003E-2</v>
      </c>
      <c r="BZ49" s="4">
        <v>4.04541E-2</v>
      </c>
      <c r="CA49" s="4">
        <v>2.1958499999999999E-2</v>
      </c>
      <c r="CB49" s="4">
        <v>3.2957100000000003E-2</v>
      </c>
      <c r="CC49" s="4">
        <v>3.1534600000000003E-2</v>
      </c>
      <c r="CD49" s="4">
        <v>2.1295100000000001E-2</v>
      </c>
      <c r="CE49" s="4">
        <v>1.6611399999999998E-2</v>
      </c>
      <c r="CG49" s="1">
        <v>520085</v>
      </c>
      <c r="CH49" s="1">
        <v>5539.5</v>
      </c>
      <c r="CI49" s="1">
        <v>89.9</v>
      </c>
      <c r="CJ49" s="1">
        <v>10</v>
      </c>
      <c r="CK49" s="1">
        <v>-35</v>
      </c>
      <c r="CL49" s="1">
        <v>23506.5</v>
      </c>
      <c r="CM49" s="1">
        <v>289.7</v>
      </c>
      <c r="CN49" s="1">
        <v>106708</v>
      </c>
      <c r="CO49" s="1">
        <v>329.7</v>
      </c>
      <c r="CP49" s="1">
        <v>187098</v>
      </c>
      <c r="CQ49" s="1">
        <v>144.9</v>
      </c>
      <c r="CR49" s="1">
        <v>149.9</v>
      </c>
      <c r="CS49" s="1">
        <v>2564.56</v>
      </c>
      <c r="CT49" s="1">
        <v>984.05</v>
      </c>
      <c r="CU49" s="1">
        <v>1498.5</v>
      </c>
      <c r="CV49" s="1">
        <v>262.25</v>
      </c>
      <c r="CW49" s="1">
        <v>209.8</v>
      </c>
      <c r="CX49" s="1">
        <v>1216.54</v>
      </c>
      <c r="CY49" s="1">
        <v>391.28300000000002</v>
      </c>
      <c r="CZ49" s="1">
        <v>730.28700000000003</v>
      </c>
      <c r="DA49" s="1">
        <v>1711.14</v>
      </c>
      <c r="DB49" s="1">
        <v>1228.21</v>
      </c>
      <c r="DC49" s="1">
        <v>279.7</v>
      </c>
      <c r="DD49" s="1">
        <v>785.86699999999996</v>
      </c>
      <c r="DE49" s="1">
        <v>1.1167</v>
      </c>
      <c r="DF49" s="1">
        <v>1.6311800000000001E-2</v>
      </c>
      <c r="DG49" s="1">
        <v>1.5173699999999999E-4</v>
      </c>
      <c r="DH49" s="1">
        <v>4.3312500000000002E-5</v>
      </c>
      <c r="DI49" s="1">
        <v>-1.8487700000000001E-4</v>
      </c>
      <c r="DJ49" s="1">
        <v>5.85788E-2</v>
      </c>
      <c r="DK49" s="1">
        <v>2.2283799999999999E-3</v>
      </c>
      <c r="DL49" s="1">
        <v>0.30908000000000002</v>
      </c>
      <c r="DM49" s="1">
        <v>8.7150699999999999E-4</v>
      </c>
      <c r="DN49" s="1">
        <v>0.98405299999999996</v>
      </c>
      <c r="DO49" s="1">
        <v>2.9154799999999998E-3</v>
      </c>
      <c r="DP49" s="1">
        <v>1.30215E-3</v>
      </c>
      <c r="DQ49" s="1">
        <v>26.477</v>
      </c>
      <c r="DR49" s="1">
        <v>0.31335000000000002</v>
      </c>
      <c r="DS49" s="1">
        <v>9.0374400000000008E-3</v>
      </c>
      <c r="DT49" s="1">
        <v>2.9634399999999999E-3</v>
      </c>
      <c r="DU49" s="1">
        <v>9.9999999999999995E-7</v>
      </c>
      <c r="DV49" s="1">
        <v>3.2070099999999999</v>
      </c>
      <c r="DW49" s="1">
        <v>7.7926300000000004E-2</v>
      </c>
      <c r="DX49" s="1">
        <v>9.1704000000000008</v>
      </c>
      <c r="DY49" s="1">
        <v>4.8839300000000002E-2</v>
      </c>
      <c r="DZ49" s="1">
        <v>18.077100000000002</v>
      </c>
      <c r="EA49" s="1">
        <v>2.5414300000000001E-2</v>
      </c>
      <c r="EB49" s="1">
        <v>1.6133600000000001E-2</v>
      </c>
      <c r="EC49" s="1">
        <v>0.99343099999999995</v>
      </c>
      <c r="ED49" s="1">
        <v>0.99597800000000003</v>
      </c>
      <c r="EE49" s="1">
        <v>1.0767599999999999</v>
      </c>
      <c r="EF49" s="1">
        <v>1.1082000000000001</v>
      </c>
      <c r="EG49" s="1">
        <v>1.11595</v>
      </c>
      <c r="EH49" s="1">
        <v>1.0897399999999999</v>
      </c>
      <c r="EI49" s="1">
        <v>1.0637799999999999</v>
      </c>
      <c r="EJ49" s="1">
        <v>0.994278</v>
      </c>
      <c r="EK49" s="1">
        <v>1.0908100000000001</v>
      </c>
      <c r="EL49" s="1">
        <v>0.99394400000000005</v>
      </c>
      <c r="EM49" s="1">
        <v>0.98478100000000002</v>
      </c>
      <c r="EN49" s="1">
        <v>0.99723899999999999</v>
      </c>
      <c r="EO49" s="1">
        <v>0.72722100000000001</v>
      </c>
      <c r="EP49" s="1">
        <v>0.62556699999999998</v>
      </c>
      <c r="EQ49" s="1">
        <v>0.93109200000000003</v>
      </c>
      <c r="ER49" s="1">
        <v>0.95974000000000004</v>
      </c>
      <c r="ES49" s="1">
        <v>0.94741600000000004</v>
      </c>
      <c r="ET49" s="1">
        <v>0.97614299999999998</v>
      </c>
      <c r="EU49" s="1">
        <v>0.96907100000000002</v>
      </c>
      <c r="EV49" s="1">
        <v>0.56559199999999998</v>
      </c>
      <c r="EW49" s="1">
        <v>0.98340399999999994</v>
      </c>
      <c r="EX49" s="1">
        <v>0.92969999999999997</v>
      </c>
      <c r="EY49" s="1">
        <v>0.41968699999999998</v>
      </c>
      <c r="EZ49" s="1">
        <v>0.90470099999999998</v>
      </c>
      <c r="FA49" s="1">
        <v>0.96341100000000002</v>
      </c>
      <c r="FB49" s="1">
        <v>1.13449</v>
      </c>
      <c r="FC49" s="1">
        <v>1.04844</v>
      </c>
      <c r="FD49" s="1">
        <v>1.02356</v>
      </c>
      <c r="FE49" s="1">
        <v>1.0336700000000001</v>
      </c>
      <c r="FF49" s="1">
        <v>1.0096499999999999</v>
      </c>
      <c r="FG49" s="1">
        <v>1.0109600000000001</v>
      </c>
      <c r="FH49" s="1">
        <v>1.05002</v>
      </c>
      <c r="FI49" s="1">
        <v>1.00658</v>
      </c>
      <c r="FJ49" s="1">
        <v>1.0002</v>
      </c>
      <c r="FK49" s="1">
        <v>1.1531899999999999</v>
      </c>
      <c r="FL49" s="1">
        <v>0.99165300000000001</v>
      </c>
      <c r="FM49" s="1">
        <v>1.7642999999999999E-3</v>
      </c>
      <c r="FN49" s="1">
        <v>1.03234E-2</v>
      </c>
      <c r="FO49" s="1">
        <v>2.63533E-3</v>
      </c>
      <c r="FP49" s="1">
        <v>6.86435E-3</v>
      </c>
      <c r="FQ49" s="1">
        <v>4.3340899999999996E-3</v>
      </c>
      <c r="FR49" s="1">
        <v>1.2987099999999999E-4</v>
      </c>
      <c r="FS49" s="1">
        <v>1.26363E-3</v>
      </c>
      <c r="FT49" s="1">
        <v>5.7813400000000003E-3</v>
      </c>
      <c r="FU49" s="1">
        <v>0</v>
      </c>
      <c r="FV49" s="1">
        <v>1.19889E-3</v>
      </c>
      <c r="FW49" s="1">
        <v>4.7583499999999997E-3</v>
      </c>
      <c r="FX49" s="1">
        <v>2.56568E-2</v>
      </c>
      <c r="FY49" s="1">
        <v>1.2024399999999999E-3</v>
      </c>
      <c r="FZ49" s="1">
        <v>8.1161899999999997E-4</v>
      </c>
      <c r="GA49" s="1">
        <v>1.0615100000000001E-2</v>
      </c>
      <c r="GB49" s="1">
        <v>1.8546699999999999E-2</v>
      </c>
      <c r="GC49" s="1">
        <v>1.41426E-2</v>
      </c>
      <c r="GD49" s="1">
        <v>3.0272400000000001E-2</v>
      </c>
      <c r="GE49" s="1">
        <v>2.3917500000000001E-2</v>
      </c>
      <c r="GF49" s="1">
        <v>5.8780799999999999E-4</v>
      </c>
      <c r="GG49" s="1">
        <v>4.5509300000000003E-2</v>
      </c>
      <c r="GH49" s="1">
        <v>7.7087199999999996E-3</v>
      </c>
      <c r="GI49" s="1">
        <v>3.49666E-4</v>
      </c>
      <c r="GJ49" s="1">
        <v>5.9210699999999996E-3</v>
      </c>
      <c r="GK49" s="1">
        <v>0.99920399999999998</v>
      </c>
      <c r="GL49" s="1">
        <v>0.99800500000000003</v>
      </c>
      <c r="GM49" s="1">
        <v>1.00136</v>
      </c>
      <c r="GN49" s="1">
        <v>0.99472099999999997</v>
      </c>
      <c r="GO49" s="1">
        <v>0.99842299999999995</v>
      </c>
      <c r="GP49" s="1">
        <v>0.99844299999999997</v>
      </c>
      <c r="GQ49" s="1">
        <v>1.0001100000000001</v>
      </c>
      <c r="GR49" s="1">
        <v>0.99761</v>
      </c>
      <c r="GS49" s="1">
        <v>0.99435300000000004</v>
      </c>
      <c r="GT49" s="1">
        <v>0.998556</v>
      </c>
      <c r="GU49" s="1">
        <v>1.0003</v>
      </c>
      <c r="GV49" s="1">
        <v>0.97481600000000002</v>
      </c>
      <c r="GW49" s="1">
        <v>0.95425199999999999</v>
      </c>
      <c r="GX49" s="1">
        <v>1.1174900000000001</v>
      </c>
      <c r="GY49" s="1">
        <v>1.11416</v>
      </c>
      <c r="GZ49" s="1">
        <v>1.1062000000000001</v>
      </c>
      <c r="HA49" s="1">
        <v>1.1326000000000001</v>
      </c>
      <c r="HB49" s="1">
        <v>1.06779</v>
      </c>
      <c r="HC49" s="1">
        <v>1.0490299999999999</v>
      </c>
      <c r="HD49" s="1">
        <v>1.0374000000000001</v>
      </c>
      <c r="HE49" s="1">
        <v>1.05019</v>
      </c>
      <c r="HF49" s="1">
        <v>0.98536400000000002</v>
      </c>
      <c r="HG49" s="1">
        <v>1.1298699999999999</v>
      </c>
      <c r="HH49" s="1">
        <v>0.95864300000000002</v>
      </c>
    </row>
    <row r="50" spans="1:216" x14ac:dyDescent="0.2">
      <c r="A50">
        <v>74</v>
      </c>
      <c r="B50" t="s">
        <v>116</v>
      </c>
      <c r="C50" s="2">
        <v>50.996000000000002</v>
      </c>
      <c r="D50" s="2">
        <v>1.7393099999999999</v>
      </c>
      <c r="E50" s="2">
        <v>0.15079899999999999</v>
      </c>
      <c r="F50" s="2">
        <v>1.6246000000000001E-6</v>
      </c>
      <c r="G50" s="2">
        <v>1.67216E-6</v>
      </c>
      <c r="H50" s="2">
        <v>8.8033300000000008</v>
      </c>
      <c r="I50" s="2">
        <v>0.46638299999999999</v>
      </c>
      <c r="J50" s="2">
        <v>12.422499999999999</v>
      </c>
      <c r="K50" s="2">
        <v>6.6772100000000001E-2</v>
      </c>
      <c r="L50" s="2">
        <v>22.561499999999999</v>
      </c>
      <c r="M50" s="2">
        <v>0.19681599999999999</v>
      </c>
      <c r="N50" s="2">
        <v>3.2956699999999998E-2</v>
      </c>
      <c r="O50" s="2">
        <v>97.436400000000006</v>
      </c>
      <c r="P50" s="1"/>
      <c r="Q50" s="3">
        <v>1.9612700000000001</v>
      </c>
      <c r="R50" s="3">
        <v>7.8837599999999994E-2</v>
      </c>
      <c r="S50" s="3">
        <v>4.3631299999999998E-3</v>
      </c>
      <c r="T50" s="3">
        <v>4.93994E-8</v>
      </c>
      <c r="U50" s="3">
        <v>5.1561199999999999E-8</v>
      </c>
      <c r="V50" s="3">
        <v>0.28314899999999998</v>
      </c>
      <c r="W50" s="3">
        <v>1.5192499999999999E-2</v>
      </c>
      <c r="X50" s="3">
        <v>0.71222700000000005</v>
      </c>
      <c r="Y50" s="3">
        <v>2.0657499999999999E-3</v>
      </c>
      <c r="Z50" s="3">
        <v>0.92969900000000005</v>
      </c>
      <c r="AA50" s="3">
        <v>1.4676E-2</v>
      </c>
      <c r="AB50" s="3">
        <v>1.6169699999999999E-3</v>
      </c>
      <c r="AC50" s="3">
        <v>4.0030999999999999</v>
      </c>
      <c r="AD50" s="1"/>
      <c r="AE50" s="2">
        <f t="shared" si="15"/>
        <v>2</v>
      </c>
      <c r="AF50" s="16">
        <f t="shared" si="1"/>
        <v>2.0401076000000002</v>
      </c>
      <c r="AG50" s="2">
        <f t="shared" si="14"/>
        <v>1</v>
      </c>
      <c r="AH50" s="16">
        <f t="shared" si="16"/>
        <v>1.0398468309606002</v>
      </c>
      <c r="AI50" s="2">
        <f t="shared" si="4"/>
        <v>1.0010313009606002</v>
      </c>
      <c r="AJ50" s="1"/>
      <c r="AK50" s="21">
        <f t="shared" si="5"/>
        <v>9.2927980814860867E-3</v>
      </c>
      <c r="AL50" s="21">
        <f t="shared" si="6"/>
        <v>0.27363693137818268</v>
      </c>
      <c r="AM50" s="2">
        <f t="shared" si="7"/>
        <v>2</v>
      </c>
      <c r="AN50" s="16">
        <f t="shared" si="8"/>
        <v>2.038527741000725</v>
      </c>
      <c r="AO50" s="2">
        <f t="shared" si="9"/>
        <v>1</v>
      </c>
      <c r="AP50" s="16">
        <f t="shared" si="10"/>
        <v>1.0374927740607036</v>
      </c>
      <c r="AQ50" s="2">
        <f t="shared" si="11"/>
        <v>0.99793290296080628</v>
      </c>
      <c r="AT50" s="4">
        <v>3.2176800000000001E-3</v>
      </c>
      <c r="AU50" s="4">
        <v>1.14704E-2</v>
      </c>
      <c r="AV50" s="4">
        <v>9.9508200000000005E-2</v>
      </c>
      <c r="AW50" s="4">
        <v>0</v>
      </c>
      <c r="AX50" s="4">
        <v>0</v>
      </c>
      <c r="AY50" s="4">
        <v>7.5827899999999998E-3</v>
      </c>
      <c r="AZ50" s="4">
        <v>4.6219799999999998E-2</v>
      </c>
      <c r="BA50" s="4">
        <v>4.56625E-3</v>
      </c>
      <c r="BB50" s="4">
        <v>0.179951</v>
      </c>
      <c r="BC50" s="4">
        <v>3.8695800000000001E-3</v>
      </c>
      <c r="BD50" s="4">
        <v>5.7940899999999997E-2</v>
      </c>
      <c r="BE50" s="4">
        <v>0.18223500000000001</v>
      </c>
      <c r="BF50" s="4"/>
      <c r="BG50" s="5">
        <v>479.36200000000002</v>
      </c>
      <c r="BH50" s="5">
        <v>172.90199999999999</v>
      </c>
      <c r="BI50" s="5">
        <v>213.61099999999999</v>
      </c>
      <c r="BJ50" s="5">
        <v>93.627499999999998</v>
      </c>
      <c r="BK50" s="5">
        <v>74.961299999999994</v>
      </c>
      <c r="BL50" s="5">
        <v>244.58099999999999</v>
      </c>
      <c r="BM50" s="5">
        <v>107.765</v>
      </c>
      <c r="BN50" s="5">
        <v>144.84100000000001</v>
      </c>
      <c r="BO50" s="5">
        <v>168.25800000000001</v>
      </c>
      <c r="BP50" s="5">
        <v>237.37700000000001</v>
      </c>
      <c r="BQ50" s="5">
        <v>84.146199999999993</v>
      </c>
      <c r="BR50" s="5">
        <v>134.14500000000001</v>
      </c>
      <c r="BS50" s="4"/>
      <c r="BT50" s="4">
        <v>5.0119400000000001E-2</v>
      </c>
      <c r="BU50" s="4">
        <v>2.0865499999999999E-2</v>
      </c>
      <c r="BV50" s="4">
        <v>4.0035099999999997E-2</v>
      </c>
      <c r="BW50" s="4">
        <v>4.5076100000000001E-2</v>
      </c>
      <c r="BX50" s="4">
        <v>4.50102E-2</v>
      </c>
      <c r="BY50" s="4">
        <v>4.6835599999999998E-2</v>
      </c>
      <c r="BZ50" s="4">
        <v>3.9907600000000001E-2</v>
      </c>
      <c r="CA50" s="4">
        <v>2.2139800000000001E-2</v>
      </c>
      <c r="CB50" s="4">
        <v>3.4590299999999997E-2</v>
      </c>
      <c r="CC50" s="4">
        <v>3.1625300000000002E-2</v>
      </c>
      <c r="CD50" s="4">
        <v>2.3501299999999999E-2</v>
      </c>
      <c r="CE50" s="4">
        <v>1.6689200000000001E-2</v>
      </c>
      <c r="CG50" s="1">
        <v>487746</v>
      </c>
      <c r="CH50" s="1">
        <v>14412.8</v>
      </c>
      <c r="CI50" s="1">
        <v>804.6</v>
      </c>
      <c r="CJ50" s="1">
        <v>0</v>
      </c>
      <c r="CK50" s="1">
        <v>-5</v>
      </c>
      <c r="CL50" s="1">
        <v>45972</v>
      </c>
      <c r="CM50" s="1">
        <v>1259.4000000000001</v>
      </c>
      <c r="CN50" s="1">
        <v>81269.399999999994</v>
      </c>
      <c r="CO50" s="1">
        <v>324.8</v>
      </c>
      <c r="CP50" s="1">
        <v>169345</v>
      </c>
      <c r="CQ50" s="1">
        <v>704.7</v>
      </c>
      <c r="CR50" s="1">
        <v>264.89999999999998</v>
      </c>
      <c r="CS50" s="1">
        <v>2554.4699999999998</v>
      </c>
      <c r="CT50" s="1">
        <v>997</v>
      </c>
      <c r="CU50" s="1">
        <v>1521.75</v>
      </c>
      <c r="CV50" s="1">
        <v>292.35000000000002</v>
      </c>
      <c r="CW50" s="1">
        <v>187.4</v>
      </c>
      <c r="CX50" s="1">
        <v>1330</v>
      </c>
      <c r="CY50" s="1">
        <v>387.3</v>
      </c>
      <c r="CZ50" s="1">
        <v>699.64700000000005</v>
      </c>
      <c r="DA50" s="1">
        <v>1888.33</v>
      </c>
      <c r="DB50" s="1">
        <v>1252.8</v>
      </c>
      <c r="DC50" s="1">
        <v>314.85000000000002</v>
      </c>
      <c r="DD50" s="1">
        <v>800.16700000000003</v>
      </c>
      <c r="DE50" s="1">
        <v>1.0472699999999999</v>
      </c>
      <c r="DF50" s="1">
        <v>4.2440499999999999E-2</v>
      </c>
      <c r="DG50" s="1">
        <v>1.3580300000000001E-3</v>
      </c>
      <c r="DH50" s="1">
        <v>0</v>
      </c>
      <c r="DI50" s="1">
        <v>-2.6410999999999998E-5</v>
      </c>
      <c r="DJ50" s="1">
        <v>0.114563</v>
      </c>
      <c r="DK50" s="1">
        <v>9.6873199999999993E-3</v>
      </c>
      <c r="DL50" s="1">
        <v>0.23539599999999999</v>
      </c>
      <c r="DM50" s="1">
        <v>8.58555E-4</v>
      </c>
      <c r="DN50" s="1">
        <v>0.89068199999999997</v>
      </c>
      <c r="DO50" s="1">
        <v>1.4179000000000001E-2</v>
      </c>
      <c r="DP50" s="1">
        <v>2.3011300000000002E-3</v>
      </c>
      <c r="DQ50" s="1">
        <v>24.8307</v>
      </c>
      <c r="DR50" s="1">
        <v>0.81528199999999995</v>
      </c>
      <c r="DS50" s="1">
        <v>8.0884600000000001E-2</v>
      </c>
      <c r="DT50" s="1">
        <v>9.9999999999999995E-7</v>
      </c>
      <c r="DU50" s="1">
        <v>9.9999999999999995E-7</v>
      </c>
      <c r="DV50" s="1">
        <v>6.2720000000000002</v>
      </c>
      <c r="DW50" s="1">
        <v>0.33876600000000001</v>
      </c>
      <c r="DX50" s="1">
        <v>6.98421</v>
      </c>
      <c r="DY50" s="1">
        <v>4.8113400000000001E-2</v>
      </c>
      <c r="DZ50" s="1">
        <v>16.361799999999999</v>
      </c>
      <c r="EA50" s="1">
        <v>0.123599</v>
      </c>
      <c r="EB50" s="1">
        <v>2.8511000000000002E-2</v>
      </c>
      <c r="EC50" s="1">
        <v>0.98753000000000002</v>
      </c>
      <c r="ED50" s="1">
        <v>0.99008600000000002</v>
      </c>
      <c r="EE50" s="1">
        <v>1.06996</v>
      </c>
      <c r="EF50" s="1">
        <v>1.10103</v>
      </c>
      <c r="EG50" s="1">
        <v>1.1088199999999999</v>
      </c>
      <c r="EH50" s="1">
        <v>1.0825</v>
      </c>
      <c r="EI50" s="1">
        <v>1.05681</v>
      </c>
      <c r="EJ50" s="1">
        <v>0.98841400000000001</v>
      </c>
      <c r="EK50" s="1">
        <v>1.08335</v>
      </c>
      <c r="EL50" s="1">
        <v>0.98778699999999997</v>
      </c>
      <c r="EM50" s="1">
        <v>0.97898600000000002</v>
      </c>
      <c r="EN50" s="1">
        <v>0.99111700000000003</v>
      </c>
      <c r="EO50" s="1">
        <v>0.72019900000000003</v>
      </c>
      <c r="EP50" s="1">
        <v>0.62139500000000003</v>
      </c>
      <c r="EQ50" s="1">
        <v>0.93285799999999997</v>
      </c>
      <c r="ER50" s="1">
        <v>0.96070999999999995</v>
      </c>
      <c r="ES50" s="1">
        <v>0.94878799999999996</v>
      </c>
      <c r="ET50" s="1">
        <v>0.97673299999999996</v>
      </c>
      <c r="EU50" s="1">
        <v>0.96982500000000005</v>
      </c>
      <c r="EV50" s="1">
        <v>0.54608299999999999</v>
      </c>
      <c r="EW50" s="1">
        <v>0.98129599999999995</v>
      </c>
      <c r="EX50" s="1">
        <v>0.92918299999999998</v>
      </c>
      <c r="EY50" s="1">
        <v>0.40142499999999998</v>
      </c>
      <c r="EZ50" s="1">
        <v>0.90410900000000005</v>
      </c>
      <c r="FA50" s="1">
        <v>0.97280500000000003</v>
      </c>
      <c r="FB50" s="1">
        <v>1.14211</v>
      </c>
      <c r="FC50" s="1">
        <v>1.0464500000000001</v>
      </c>
      <c r="FD50" s="1">
        <v>1.0225299999999999</v>
      </c>
      <c r="FE50" s="1">
        <v>1.0321800000000001</v>
      </c>
      <c r="FF50" s="1">
        <v>1.0090399999999999</v>
      </c>
      <c r="FG50" s="1">
        <v>1.0101800000000001</v>
      </c>
      <c r="FH50" s="1">
        <v>1.0875300000000001</v>
      </c>
      <c r="FI50" s="1">
        <v>1.00875</v>
      </c>
      <c r="FJ50" s="1">
        <v>1.0007600000000001</v>
      </c>
      <c r="FK50" s="1">
        <v>1.2056500000000001</v>
      </c>
      <c r="FL50" s="1">
        <v>0.99230200000000002</v>
      </c>
      <c r="FM50" s="1">
        <v>1.6599799999999999E-3</v>
      </c>
      <c r="FN50" s="1">
        <v>9.80375E-3</v>
      </c>
      <c r="FO50" s="1">
        <v>5.5899699999999997E-3</v>
      </c>
      <c r="FP50" s="1">
        <v>1.41023E-2</v>
      </c>
      <c r="FQ50" s="1">
        <v>9.2069700000000001E-3</v>
      </c>
      <c r="FR50" s="1">
        <v>1.24449E-4</v>
      </c>
      <c r="FS50" s="1">
        <v>2.4952300000000002E-3</v>
      </c>
      <c r="FT50" s="1">
        <v>5.5715599999999997E-3</v>
      </c>
      <c r="FU50" s="1">
        <v>0</v>
      </c>
      <c r="FV50" s="1">
        <v>2.5808099999999998E-3</v>
      </c>
      <c r="FW50" s="1">
        <v>4.2110899999999998E-3</v>
      </c>
      <c r="FX50" s="1">
        <v>2.45194E-2</v>
      </c>
      <c r="FY50" s="1">
        <v>1.2190300000000001E-3</v>
      </c>
      <c r="FZ50" s="1">
        <v>8.2726999999999996E-4</v>
      </c>
      <c r="GA50" s="1">
        <v>1.10945E-2</v>
      </c>
      <c r="GB50" s="1">
        <v>1.89981E-2</v>
      </c>
      <c r="GC50" s="1">
        <v>1.4667400000000001E-2</v>
      </c>
      <c r="GD50" s="1">
        <v>2.9870899999999999E-2</v>
      </c>
      <c r="GE50" s="1">
        <v>2.4108399999999999E-2</v>
      </c>
      <c r="GF50" s="1">
        <v>5.7916900000000004E-4</v>
      </c>
      <c r="GG50" s="1">
        <v>4.1792700000000002E-2</v>
      </c>
      <c r="GH50" s="1">
        <v>7.9748300000000005E-3</v>
      </c>
      <c r="GI50" s="1">
        <v>3.4316499999999998E-4</v>
      </c>
      <c r="GJ50" s="1">
        <v>6.1191600000000002E-3</v>
      </c>
      <c r="GK50" s="1">
        <v>0.99929100000000004</v>
      </c>
      <c r="GL50" s="1">
        <v>0.99850300000000003</v>
      </c>
      <c r="GM50" s="1">
        <v>0.99797899999999995</v>
      </c>
      <c r="GN50" s="1">
        <v>0.98731800000000003</v>
      </c>
      <c r="GO50" s="1">
        <v>0.99315900000000001</v>
      </c>
      <c r="GP50" s="1">
        <v>0.998838</v>
      </c>
      <c r="GQ50" s="1">
        <v>0.998722</v>
      </c>
      <c r="GR50" s="1">
        <v>0.99782700000000002</v>
      </c>
      <c r="GS50" s="1">
        <v>0.99790000000000001</v>
      </c>
      <c r="GT50" s="1">
        <v>0.99692800000000004</v>
      </c>
      <c r="GU50" s="1">
        <v>1.00085</v>
      </c>
      <c r="GV50" s="1">
        <v>0.97570400000000002</v>
      </c>
      <c r="GW50" s="1">
        <v>0.95791700000000002</v>
      </c>
      <c r="GX50" s="1">
        <v>1.1188899999999999</v>
      </c>
      <c r="GY50" s="1">
        <v>1.10128</v>
      </c>
      <c r="GZ50" s="1">
        <v>1.0897600000000001</v>
      </c>
      <c r="HA50" s="1">
        <v>1.11781</v>
      </c>
      <c r="HB50" s="1">
        <v>1.0604800000000001</v>
      </c>
      <c r="HC50" s="1">
        <v>1.0399099999999999</v>
      </c>
      <c r="HD50" s="1">
        <v>1.06836</v>
      </c>
      <c r="HE50" s="1">
        <v>1.0489900000000001</v>
      </c>
      <c r="HF50" s="1">
        <v>0.97820700000000005</v>
      </c>
      <c r="HG50" s="1">
        <v>1.1749700000000001</v>
      </c>
      <c r="HH50" s="1">
        <v>0.95425099999999996</v>
      </c>
    </row>
    <row r="51" spans="1:216" x14ac:dyDescent="0.2">
      <c r="A51">
        <v>75</v>
      </c>
      <c r="B51" t="s">
        <v>117</v>
      </c>
      <c r="C51" s="2">
        <v>53.156500000000001</v>
      </c>
      <c r="D51" s="2">
        <v>1.03477</v>
      </c>
      <c r="E51" s="2">
        <v>3.2134700000000002E-2</v>
      </c>
      <c r="F51" s="2">
        <v>1.6440099999999999E-6</v>
      </c>
      <c r="G51" s="2">
        <v>1.6895099999999999E-6</v>
      </c>
      <c r="H51" s="2">
        <v>5.37568</v>
      </c>
      <c r="I51" s="2">
        <v>0.26832800000000001</v>
      </c>
      <c r="J51" s="2">
        <v>14.974</v>
      </c>
      <c r="K51" s="2">
        <v>5.03937E-2</v>
      </c>
      <c r="L51" s="2">
        <v>24.466999999999999</v>
      </c>
      <c r="M51" s="2">
        <v>0.110954</v>
      </c>
      <c r="N51" s="2">
        <v>2.4334100000000001E-2</v>
      </c>
      <c r="O51" s="2">
        <v>99.494100000000003</v>
      </c>
      <c r="P51" s="1"/>
      <c r="Q51" s="3">
        <v>1.9734499999999999</v>
      </c>
      <c r="R51" s="3">
        <v>4.5275900000000001E-2</v>
      </c>
      <c r="S51" s="3">
        <v>8.9751700000000002E-4</v>
      </c>
      <c r="T51" s="3">
        <v>4.8255599999999997E-8</v>
      </c>
      <c r="U51" s="3">
        <v>5.0288900000000002E-8</v>
      </c>
      <c r="V51" s="3">
        <v>0.166905</v>
      </c>
      <c r="W51" s="3">
        <v>8.4376399999999997E-3</v>
      </c>
      <c r="X51" s="3">
        <v>0.828735</v>
      </c>
      <c r="Y51" s="3">
        <v>1.50497E-3</v>
      </c>
      <c r="Z51" s="3">
        <v>0.97324500000000003</v>
      </c>
      <c r="AA51" s="3">
        <v>7.9865300000000004E-3</v>
      </c>
      <c r="AB51" s="3">
        <v>1.1525000000000001E-3</v>
      </c>
      <c r="AC51" s="3">
        <v>4.0075900000000004</v>
      </c>
      <c r="AD51" s="1"/>
      <c r="AE51" s="2">
        <f t="shared" si="15"/>
        <v>2</v>
      </c>
      <c r="AF51" s="16">
        <f t="shared" si="1"/>
        <v>2.0187258999999997</v>
      </c>
      <c r="AG51" s="2">
        <f t="shared" si="14"/>
        <v>1</v>
      </c>
      <c r="AH51" s="16">
        <f t="shared" si="16"/>
        <v>1.0152635155444998</v>
      </c>
      <c r="AI51" s="2">
        <f t="shared" si="4"/>
        <v>1.0060851855444997</v>
      </c>
      <c r="AJ51" s="1"/>
      <c r="AK51" s="21">
        <f t="shared" si="5"/>
        <v>2.2726875753259712E-2</v>
      </c>
      <c r="AL51" s="21">
        <f t="shared" si="6"/>
        <v>0.14386202181360713</v>
      </c>
      <c r="AM51" s="2">
        <f t="shared" si="7"/>
        <v>2</v>
      </c>
      <c r="AN51" s="16">
        <f t="shared" si="8"/>
        <v>2.0149026222742341</v>
      </c>
      <c r="AO51" s="2">
        <f t="shared" si="9"/>
        <v>1</v>
      </c>
      <c r="AP51" s="16">
        <f t="shared" si="10"/>
        <v>1.0095528889377399</v>
      </c>
      <c r="AQ51" s="2">
        <f t="shared" si="11"/>
        <v>0.99849803552209604</v>
      </c>
      <c r="AT51" s="4">
        <v>3.1458200000000001E-3</v>
      </c>
      <c r="AU51" s="4">
        <v>1.5506199999999999E-2</v>
      </c>
      <c r="AV51" s="4">
        <v>0.444797</v>
      </c>
      <c r="AW51" s="4">
        <v>0</v>
      </c>
      <c r="AX51" s="4">
        <v>0</v>
      </c>
      <c r="AY51" s="4">
        <v>9.8663199999999996E-3</v>
      </c>
      <c r="AZ51" s="4">
        <v>7.1891999999999998E-2</v>
      </c>
      <c r="BA51" s="4">
        <v>4.1041699999999999E-3</v>
      </c>
      <c r="BB51" s="4">
        <v>0.233456</v>
      </c>
      <c r="BC51" s="4">
        <v>3.7238000000000002E-3</v>
      </c>
      <c r="BD51" s="4">
        <v>8.6015499999999995E-2</v>
      </c>
      <c r="BE51" s="4">
        <v>0.236676</v>
      </c>
      <c r="BF51" s="4"/>
      <c r="BG51" s="5">
        <v>465.76900000000001</v>
      </c>
      <c r="BH51" s="5">
        <v>175.48400000000001</v>
      </c>
      <c r="BI51" s="5">
        <v>221.024</v>
      </c>
      <c r="BJ51" s="5">
        <v>89.543199999999999</v>
      </c>
      <c r="BK51" s="5">
        <v>78.859899999999996</v>
      </c>
      <c r="BL51" s="5">
        <v>234.697</v>
      </c>
      <c r="BM51" s="5">
        <v>115.32</v>
      </c>
      <c r="BN51" s="5">
        <v>143.13999999999999</v>
      </c>
      <c r="BO51" s="5">
        <v>166.083</v>
      </c>
      <c r="BP51" s="5">
        <v>234.125</v>
      </c>
      <c r="BQ51" s="5">
        <v>81.083799999999997</v>
      </c>
      <c r="BR51" s="5">
        <v>130.226</v>
      </c>
      <c r="BS51" s="4"/>
      <c r="BT51" s="4">
        <v>4.8568300000000002E-2</v>
      </c>
      <c r="BU51" s="4">
        <v>2.11497E-2</v>
      </c>
      <c r="BV51" s="4">
        <v>4.18042E-2</v>
      </c>
      <c r="BW51" s="4">
        <v>4.3624799999999998E-2</v>
      </c>
      <c r="BX51" s="4">
        <v>4.7842200000000001E-2</v>
      </c>
      <c r="BY51" s="4">
        <v>4.5186700000000003E-2</v>
      </c>
      <c r="BZ51" s="4">
        <v>4.3000999999999998E-2</v>
      </c>
      <c r="CA51" s="4">
        <v>2.1381500000000001E-2</v>
      </c>
      <c r="CB51" s="4">
        <v>3.4175200000000003E-2</v>
      </c>
      <c r="CC51" s="4">
        <v>3.1370299999999997E-2</v>
      </c>
      <c r="CD51" s="4">
        <v>2.19536E-2</v>
      </c>
      <c r="CE51" s="4">
        <v>1.6259200000000001E-2</v>
      </c>
      <c r="CG51" s="1">
        <v>509770</v>
      </c>
      <c r="CH51" s="1">
        <v>8585.7000000000007</v>
      </c>
      <c r="CI51" s="1">
        <v>169.9</v>
      </c>
      <c r="CJ51" s="1">
        <v>-25</v>
      </c>
      <c r="CK51" s="1">
        <v>-35</v>
      </c>
      <c r="CL51" s="1">
        <v>27921</v>
      </c>
      <c r="CM51" s="1">
        <v>719.6</v>
      </c>
      <c r="CN51" s="1">
        <v>100245</v>
      </c>
      <c r="CO51" s="1">
        <v>244.9</v>
      </c>
      <c r="CP51" s="1">
        <v>182604</v>
      </c>
      <c r="CQ51" s="1">
        <v>409.8</v>
      </c>
      <c r="CR51" s="1">
        <v>194.9</v>
      </c>
      <c r="CS51" s="1">
        <v>2411.66</v>
      </c>
      <c r="CT51" s="1">
        <v>1027</v>
      </c>
      <c r="CU51" s="1">
        <v>1629.2</v>
      </c>
      <c r="CV51" s="1">
        <v>267.39999999999998</v>
      </c>
      <c r="CW51" s="1">
        <v>207.4</v>
      </c>
      <c r="CX51" s="1">
        <v>1224.67</v>
      </c>
      <c r="CY51" s="1">
        <v>443.50799999999998</v>
      </c>
      <c r="CZ51" s="1">
        <v>683.31299999999999</v>
      </c>
      <c r="DA51" s="1">
        <v>1839.81</v>
      </c>
      <c r="DB51" s="1">
        <v>1218.71</v>
      </c>
      <c r="DC51" s="1">
        <v>292.35000000000002</v>
      </c>
      <c r="DD51" s="1">
        <v>754.1</v>
      </c>
      <c r="DE51" s="1">
        <v>1.09456</v>
      </c>
      <c r="DF51" s="1">
        <v>2.52818E-2</v>
      </c>
      <c r="DG51" s="1">
        <v>2.8676400000000001E-4</v>
      </c>
      <c r="DH51" s="1">
        <v>-1.08281E-4</v>
      </c>
      <c r="DI51" s="1">
        <v>-1.8487700000000001E-4</v>
      </c>
      <c r="DJ51" s="1">
        <v>6.9579799999999997E-2</v>
      </c>
      <c r="DK51" s="1">
        <v>5.5351699999999998E-3</v>
      </c>
      <c r="DL51" s="1">
        <v>0.29035899999999998</v>
      </c>
      <c r="DM51" s="1">
        <v>6.4735300000000003E-4</v>
      </c>
      <c r="DN51" s="1">
        <v>0.96041500000000002</v>
      </c>
      <c r="DO51" s="1">
        <v>8.2454499999999997E-3</v>
      </c>
      <c r="DP51" s="1">
        <v>1.69305E-3</v>
      </c>
      <c r="DQ51" s="1">
        <v>25.951899999999998</v>
      </c>
      <c r="DR51" s="1">
        <v>0.48566300000000001</v>
      </c>
      <c r="DS51" s="1">
        <v>1.70796E-2</v>
      </c>
      <c r="DT51" s="1">
        <v>9.9999999999999995E-7</v>
      </c>
      <c r="DU51" s="1">
        <v>9.9999999999999995E-7</v>
      </c>
      <c r="DV51" s="1">
        <v>3.8092899999999998</v>
      </c>
      <c r="DW51" s="1">
        <v>0.19356499999999999</v>
      </c>
      <c r="DX51" s="1">
        <v>8.6149400000000007</v>
      </c>
      <c r="DY51" s="1">
        <v>3.62776E-2</v>
      </c>
      <c r="DZ51" s="1">
        <v>17.642800000000001</v>
      </c>
      <c r="EA51" s="1">
        <v>7.1875599999999998E-2</v>
      </c>
      <c r="EB51" s="1">
        <v>2.09769E-2</v>
      </c>
      <c r="EC51" s="1">
        <v>0.992143</v>
      </c>
      <c r="ED51" s="1">
        <v>0.99469099999999999</v>
      </c>
      <c r="EE51" s="1">
        <v>1.07528</v>
      </c>
      <c r="EF51" s="1">
        <v>1.1066400000000001</v>
      </c>
      <c r="EG51" s="1">
        <v>1.1144000000000001</v>
      </c>
      <c r="EH51" s="1">
        <v>1.0881700000000001</v>
      </c>
      <c r="EI51" s="1">
        <v>1.06227</v>
      </c>
      <c r="EJ51" s="1">
        <v>0.99299700000000002</v>
      </c>
      <c r="EK51" s="1">
        <v>1.0891900000000001</v>
      </c>
      <c r="EL51" s="1">
        <v>0.99260199999999998</v>
      </c>
      <c r="EM51" s="1">
        <v>0.98351500000000003</v>
      </c>
      <c r="EN51" s="1">
        <v>0.99590400000000001</v>
      </c>
      <c r="EO51" s="1">
        <v>0.72544900000000001</v>
      </c>
      <c r="EP51" s="1">
        <v>0.62486299999999995</v>
      </c>
      <c r="EQ51" s="1">
        <v>0.93145999999999995</v>
      </c>
      <c r="ER51" s="1">
        <v>0.959951</v>
      </c>
      <c r="ES51" s="1">
        <v>0.94770200000000004</v>
      </c>
      <c r="ET51" s="1">
        <v>0.97627399999999998</v>
      </c>
      <c r="EU51" s="1">
        <v>0.96923599999999999</v>
      </c>
      <c r="EV51" s="1">
        <v>0.56130500000000005</v>
      </c>
      <c r="EW51" s="1">
        <v>0.98295500000000002</v>
      </c>
      <c r="EX51" s="1">
        <v>0.92960200000000004</v>
      </c>
      <c r="EY51" s="1">
        <v>0.415825</v>
      </c>
      <c r="EZ51" s="1">
        <v>0.90459800000000001</v>
      </c>
      <c r="FA51" s="1">
        <v>0.96576499999999998</v>
      </c>
      <c r="FB51" s="1">
        <v>1.1357699999999999</v>
      </c>
      <c r="FC51" s="1">
        <v>1.04802</v>
      </c>
      <c r="FD51" s="1">
        <v>1.0233399999999999</v>
      </c>
      <c r="FE51" s="1">
        <v>1.0333600000000001</v>
      </c>
      <c r="FF51" s="1">
        <v>1.0095099999999999</v>
      </c>
      <c r="FG51" s="1">
        <v>1.0107900000000001</v>
      </c>
      <c r="FH51" s="1">
        <v>1.0580400000000001</v>
      </c>
      <c r="FI51" s="1">
        <v>1.0070399999999999</v>
      </c>
      <c r="FJ51" s="1">
        <v>1.0003</v>
      </c>
      <c r="FK51" s="1">
        <v>1.1638999999999999</v>
      </c>
      <c r="FL51" s="1">
        <v>0.99176600000000004</v>
      </c>
      <c r="FM51" s="1">
        <v>1.74208E-3</v>
      </c>
      <c r="FN51" s="1">
        <v>1.01882E-2</v>
      </c>
      <c r="FO51" s="1">
        <v>3.26962E-3</v>
      </c>
      <c r="FP51" s="1">
        <v>8.2801999999999997E-3</v>
      </c>
      <c r="FQ51" s="1">
        <v>5.3838499999999999E-3</v>
      </c>
      <c r="FR51" s="1">
        <v>9.6261799999999994E-5</v>
      </c>
      <c r="FS51" s="1">
        <v>1.4825000000000001E-3</v>
      </c>
      <c r="FT51" s="1">
        <v>5.7401199999999996E-3</v>
      </c>
      <c r="FU51" s="1">
        <v>0</v>
      </c>
      <c r="FV51" s="1">
        <v>1.49022E-3</v>
      </c>
      <c r="FW51" s="1">
        <v>4.633E-3</v>
      </c>
      <c r="FX51" s="1">
        <v>2.5427399999999999E-2</v>
      </c>
      <c r="FY51" s="1">
        <v>1.2051200000000001E-3</v>
      </c>
      <c r="FZ51" s="1">
        <v>8.15195E-4</v>
      </c>
      <c r="GA51" s="1">
        <v>1.07124E-2</v>
      </c>
      <c r="GB51" s="1">
        <v>1.8635800000000001E-2</v>
      </c>
      <c r="GC51" s="1">
        <v>1.4247599999999999E-2</v>
      </c>
      <c r="GD51" s="1">
        <v>3.0184099999999998E-2</v>
      </c>
      <c r="GE51" s="1">
        <v>2.3947099999999999E-2</v>
      </c>
      <c r="GF51" s="1">
        <v>5.8578199999999997E-4</v>
      </c>
      <c r="GG51" s="1">
        <v>4.4651000000000003E-2</v>
      </c>
      <c r="GH51" s="1">
        <v>7.7640399999999998E-3</v>
      </c>
      <c r="GI51" s="1">
        <v>3.4829300000000001E-4</v>
      </c>
      <c r="GJ51" s="1">
        <v>5.9630600000000001E-3</v>
      </c>
      <c r="GK51" s="1">
        <v>0.99922299999999997</v>
      </c>
      <c r="GL51" s="1">
        <v>0.99813499999999999</v>
      </c>
      <c r="GM51" s="1">
        <v>1.00064</v>
      </c>
      <c r="GN51" s="1">
        <v>0.99326300000000001</v>
      </c>
      <c r="GO51" s="1">
        <v>0.99729199999999996</v>
      </c>
      <c r="GP51" s="1">
        <v>0.99856199999999995</v>
      </c>
      <c r="GQ51" s="1">
        <v>0.99986600000000003</v>
      </c>
      <c r="GR51" s="1">
        <v>0.99765300000000001</v>
      </c>
      <c r="GS51" s="1">
        <v>0.99516899999999997</v>
      </c>
      <c r="GT51" s="1">
        <v>0.99821300000000002</v>
      </c>
      <c r="GU51" s="1">
        <v>1.0004200000000001</v>
      </c>
      <c r="GV51" s="1">
        <v>0.974993</v>
      </c>
      <c r="GW51" s="1">
        <v>0.95536100000000002</v>
      </c>
      <c r="GX51" s="1">
        <v>1.1174500000000001</v>
      </c>
      <c r="GY51" s="1">
        <v>1.11138</v>
      </c>
      <c r="GZ51" s="1">
        <v>1.1027800000000001</v>
      </c>
      <c r="HA51" s="1">
        <v>1.1294</v>
      </c>
      <c r="HB51" s="1">
        <v>1.06623</v>
      </c>
      <c r="HC51" s="1">
        <v>1.0470999999999999</v>
      </c>
      <c r="HD51" s="1">
        <v>1.0440199999999999</v>
      </c>
      <c r="HE51" s="1">
        <v>1.0499799999999999</v>
      </c>
      <c r="HF51" s="1">
        <v>0.98379899999999998</v>
      </c>
      <c r="HG51" s="1">
        <v>1.1390400000000001</v>
      </c>
      <c r="HH51" s="1">
        <v>0.95764300000000002</v>
      </c>
    </row>
    <row r="56" spans="1:216" x14ac:dyDescent="0.2">
      <c r="B56" s="18" t="s">
        <v>349</v>
      </c>
      <c r="C56" s="18" t="s">
        <v>344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</row>
    <row r="57" spans="1:216" x14ac:dyDescent="0.2">
      <c r="B57" s="18" t="s">
        <v>345</v>
      </c>
      <c r="C57" s="18" t="s">
        <v>346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216" x14ac:dyDescent="0.2">
      <c r="B58" s="18" t="s">
        <v>347</v>
      </c>
      <c r="C58" s="18" t="s">
        <v>348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</row>
    <row r="59" spans="1:216" x14ac:dyDescent="0.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</row>
    <row r="60" spans="1:216" x14ac:dyDescent="0.2">
      <c r="A60" s="18"/>
      <c r="B60" s="18" t="s">
        <v>118</v>
      </c>
      <c r="C60" s="18">
        <v>1</v>
      </c>
      <c r="D60" s="18" t="s">
        <v>119</v>
      </c>
      <c r="E60" s="18">
        <v>14</v>
      </c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</row>
    <row r="61" spans="1:216" x14ac:dyDescent="0.2">
      <c r="A61" s="18"/>
      <c r="B61" s="18" t="s">
        <v>120</v>
      </c>
      <c r="C61" s="18">
        <v>1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</row>
    <row r="62" spans="1:216" x14ac:dyDescent="0.2">
      <c r="A62" s="18"/>
      <c r="B62" s="18" t="s">
        <v>121</v>
      </c>
      <c r="C62" s="18">
        <v>15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</row>
    <row r="63" spans="1:216" x14ac:dyDescent="0.2">
      <c r="A63" s="18"/>
      <c r="B63" s="18" t="s">
        <v>122</v>
      </c>
      <c r="C63" s="18">
        <v>196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</row>
    <row r="64" spans="1:216" x14ac:dyDescent="0.2">
      <c r="A64" s="18"/>
      <c r="B64" s="18" t="s">
        <v>123</v>
      </c>
      <c r="C64" s="18" t="s">
        <v>124</v>
      </c>
      <c r="D64" s="18" t="s">
        <v>125</v>
      </c>
      <c r="E64" s="18" t="s">
        <v>126</v>
      </c>
      <c r="F64" s="18">
        <v>122142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</row>
    <row r="65" spans="1:214" x14ac:dyDescent="0.2">
      <c r="A65" s="18"/>
      <c r="B65" s="18" t="s">
        <v>127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</row>
    <row r="66" spans="1:214" x14ac:dyDescent="0.2">
      <c r="A66" s="18"/>
      <c r="B66" s="18" t="s">
        <v>128</v>
      </c>
      <c r="C66" s="18" t="s">
        <v>129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</row>
    <row r="67" spans="1:214" x14ac:dyDescent="0.2">
      <c r="A67" s="18"/>
      <c r="B67" s="19" t="s">
        <v>130</v>
      </c>
      <c r="C67" s="19" t="s">
        <v>131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</row>
    <row r="68" spans="1:214" x14ac:dyDescent="0.2">
      <c r="A68" s="18"/>
      <c r="B68" s="18">
        <v>8</v>
      </c>
      <c r="C68" s="18">
        <v>44.42</v>
      </c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</row>
    <row r="69" spans="1:214" x14ac:dyDescent="0.2">
      <c r="A69" s="18"/>
      <c r="B69" s="18">
        <v>11</v>
      </c>
      <c r="C69" s="18">
        <v>0.94199999999999995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</row>
    <row r="70" spans="1:214" x14ac:dyDescent="0.2">
      <c r="A70" s="18"/>
      <c r="B70" s="18">
        <v>12</v>
      </c>
      <c r="C70" s="18">
        <v>10.039999999999999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</row>
    <row r="71" spans="1:214" x14ac:dyDescent="0.2">
      <c r="A71" s="18"/>
      <c r="B71" s="18">
        <v>13</v>
      </c>
      <c r="C71" s="18">
        <v>4.62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</row>
    <row r="72" spans="1:214" x14ac:dyDescent="0.2">
      <c r="A72" s="18"/>
      <c r="B72" s="18">
        <v>14</v>
      </c>
      <c r="C72" s="18">
        <v>23.71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</row>
    <row r="73" spans="1:214" x14ac:dyDescent="0.2">
      <c r="A73" s="18"/>
      <c r="B73" s="18">
        <v>20</v>
      </c>
      <c r="C73" s="18">
        <v>11.305999999999999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</row>
    <row r="74" spans="1:214" x14ac:dyDescent="0.2">
      <c r="A74" s="18"/>
      <c r="B74" s="18">
        <v>22</v>
      </c>
      <c r="C74" s="18">
        <v>0.44400000000000001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</row>
    <row r="75" spans="1:214" x14ac:dyDescent="0.2">
      <c r="A75" s="18"/>
      <c r="B75" s="18">
        <v>25</v>
      </c>
      <c r="C75" s="18">
        <v>0.1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</row>
    <row r="76" spans="1:214" x14ac:dyDescent="0.2">
      <c r="A76" s="18"/>
      <c r="B76" s="18">
        <v>26</v>
      </c>
      <c r="C76" s="18">
        <v>4.93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</row>
    <row r="77" spans="1:214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</row>
    <row r="78" spans="1:214" x14ac:dyDescent="0.2">
      <c r="A78" s="18"/>
      <c r="B78" s="18" t="s">
        <v>118</v>
      </c>
      <c r="C78" s="18">
        <v>2</v>
      </c>
      <c r="D78" s="18" t="s">
        <v>119</v>
      </c>
      <c r="E78" s="18">
        <v>13</v>
      </c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</row>
    <row r="79" spans="1:214" x14ac:dyDescent="0.2">
      <c r="A79" s="18"/>
      <c r="B79" s="18" t="s">
        <v>120</v>
      </c>
      <c r="C79" s="18">
        <v>1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18"/>
      <c r="GU79" s="18"/>
      <c r="GV79" s="18"/>
      <c r="GW79" s="18"/>
      <c r="GX79" s="18"/>
      <c r="GY79" s="18"/>
      <c r="GZ79" s="18"/>
      <c r="HA79" s="18"/>
      <c r="HB79" s="18"/>
      <c r="HC79" s="18"/>
      <c r="HD79" s="18"/>
      <c r="HE79" s="18"/>
      <c r="HF79" s="18"/>
    </row>
    <row r="80" spans="1:214" x14ac:dyDescent="0.2">
      <c r="A80" s="18"/>
      <c r="B80" s="18" t="s">
        <v>121</v>
      </c>
      <c r="C80" s="18">
        <v>15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</row>
    <row r="81" spans="1:214" x14ac:dyDescent="0.2">
      <c r="A81" s="18"/>
      <c r="B81" s="18" t="s">
        <v>122</v>
      </c>
      <c r="C81" s="18">
        <v>465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18"/>
      <c r="GU81" s="18"/>
      <c r="GV81" s="18"/>
      <c r="GW81" s="18"/>
      <c r="GX81" s="18"/>
      <c r="GY81" s="18"/>
      <c r="GZ81" s="18"/>
      <c r="HA81" s="18"/>
      <c r="HB81" s="18"/>
      <c r="HC81" s="18"/>
      <c r="HD81" s="18"/>
      <c r="HE81" s="18"/>
      <c r="HF81" s="18"/>
    </row>
    <row r="82" spans="1:214" x14ac:dyDescent="0.2">
      <c r="A82" s="18"/>
      <c r="B82" s="18" t="s">
        <v>132</v>
      </c>
      <c r="C82" s="18" t="s">
        <v>133</v>
      </c>
      <c r="D82" s="18" t="s">
        <v>134</v>
      </c>
      <c r="E82" s="18" t="s">
        <v>135</v>
      </c>
      <c r="F82" s="18" t="s">
        <v>136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</row>
    <row r="83" spans="1:214" x14ac:dyDescent="0.2">
      <c r="A83" s="18"/>
      <c r="B83" s="18" t="s">
        <v>127</v>
      </c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</row>
    <row r="84" spans="1:214" x14ac:dyDescent="0.2">
      <c r="A84" s="18"/>
      <c r="B84" s="18" t="s">
        <v>128</v>
      </c>
      <c r="C84" s="18" t="s">
        <v>129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</row>
    <row r="85" spans="1:214" x14ac:dyDescent="0.2">
      <c r="A85" s="18"/>
      <c r="B85" s="19" t="s">
        <v>130</v>
      </c>
      <c r="C85" s="19" t="s">
        <v>131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</row>
    <row r="86" spans="1:214" x14ac:dyDescent="0.2">
      <c r="A86" s="18"/>
      <c r="B86" s="18">
        <v>8</v>
      </c>
      <c r="C86" s="18">
        <v>46.06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</row>
    <row r="87" spans="1:214" x14ac:dyDescent="0.2">
      <c r="A87" s="18"/>
      <c r="B87" s="18">
        <v>11</v>
      </c>
      <c r="C87" s="18">
        <v>0.16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</row>
    <row r="88" spans="1:214" x14ac:dyDescent="0.2">
      <c r="A88" s="18"/>
      <c r="B88" s="18">
        <v>13</v>
      </c>
      <c r="C88" s="18">
        <v>19.21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</row>
    <row r="89" spans="1:214" x14ac:dyDescent="0.2">
      <c r="A89" s="18"/>
      <c r="B89" s="18">
        <v>14</v>
      </c>
      <c r="C89" s="18">
        <v>20.43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</row>
    <row r="90" spans="1:214" x14ac:dyDescent="0.2">
      <c r="A90" s="18"/>
      <c r="B90" s="18">
        <v>19</v>
      </c>
      <c r="C90" s="18">
        <v>8.0000000000000002E-3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</row>
    <row r="91" spans="1:214" x14ac:dyDescent="0.2">
      <c r="A91" s="18"/>
      <c r="B91" s="18">
        <v>20</v>
      </c>
      <c r="C91" s="18">
        <v>14.08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</row>
    <row r="92" spans="1:214" x14ac:dyDescent="0.2">
      <c r="A92" s="18"/>
      <c r="B92" s="18">
        <v>26</v>
      </c>
      <c r="C92" s="18">
        <v>5.3999999999999999E-2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</row>
    <row r="93" spans="1:214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  <c r="FD93" s="18"/>
      <c r="FE93" s="18"/>
      <c r="FF93" s="18"/>
      <c r="FG93" s="18"/>
      <c r="FH93" s="18"/>
      <c r="FI93" s="18"/>
      <c r="FJ93" s="18"/>
      <c r="FK93" s="18"/>
      <c r="FL93" s="18"/>
      <c r="FM93" s="18"/>
      <c r="FN93" s="18"/>
      <c r="FO93" s="18"/>
      <c r="FP93" s="18"/>
      <c r="FQ93" s="18"/>
      <c r="FR93" s="18"/>
      <c r="FS93" s="18"/>
      <c r="FT93" s="18"/>
      <c r="FU93" s="18"/>
      <c r="FV93" s="18"/>
      <c r="FW93" s="18"/>
      <c r="FX93" s="18"/>
      <c r="FY93" s="18"/>
      <c r="FZ93" s="18"/>
      <c r="GA93" s="18"/>
      <c r="GB93" s="18"/>
      <c r="GC93" s="18"/>
      <c r="GD93" s="18"/>
      <c r="GE93" s="18"/>
      <c r="GF93" s="18"/>
      <c r="GG93" s="18"/>
      <c r="GH93" s="18"/>
      <c r="GI93" s="18"/>
      <c r="GJ93" s="18"/>
      <c r="GK93" s="18"/>
      <c r="GL93" s="18"/>
      <c r="GM93" s="18"/>
      <c r="GN93" s="18"/>
      <c r="GO93" s="18"/>
      <c r="GP93" s="18"/>
      <c r="GQ93" s="18"/>
      <c r="GR93" s="18"/>
      <c r="GS93" s="18"/>
      <c r="GT93" s="18"/>
      <c r="GU93" s="18"/>
      <c r="GV93" s="18"/>
      <c r="GW93" s="18"/>
      <c r="GX93" s="18"/>
      <c r="GY93" s="18"/>
      <c r="GZ93" s="18"/>
      <c r="HA93" s="18"/>
      <c r="HB93" s="18"/>
      <c r="HC93" s="18"/>
      <c r="HD93" s="18"/>
      <c r="HE93" s="18"/>
      <c r="HF93" s="18"/>
    </row>
    <row r="94" spans="1:214" x14ac:dyDescent="0.2">
      <c r="A94" s="18"/>
      <c r="B94" s="18" t="s">
        <v>118</v>
      </c>
      <c r="C94" s="18">
        <v>3</v>
      </c>
      <c r="D94" s="18" t="s">
        <v>119</v>
      </c>
      <c r="E94" s="18">
        <v>22</v>
      </c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  <c r="FD94" s="18"/>
      <c r="FE94" s="18"/>
      <c r="FF94" s="18"/>
      <c r="FG94" s="18"/>
      <c r="FH94" s="18"/>
      <c r="FI94" s="18"/>
      <c r="FJ94" s="18"/>
      <c r="FK94" s="18"/>
      <c r="FL94" s="18"/>
      <c r="FM94" s="18"/>
      <c r="FN94" s="18"/>
      <c r="FO94" s="18"/>
      <c r="FP94" s="18"/>
      <c r="FQ94" s="18"/>
      <c r="FR94" s="18"/>
      <c r="FS94" s="18"/>
      <c r="FT94" s="18"/>
      <c r="FU94" s="18"/>
      <c r="FV94" s="18"/>
      <c r="FW94" s="18"/>
      <c r="FX94" s="18"/>
      <c r="FY94" s="18"/>
      <c r="FZ94" s="18"/>
      <c r="GA94" s="18"/>
      <c r="GB94" s="18"/>
      <c r="GC94" s="18"/>
      <c r="GD94" s="18"/>
      <c r="GE94" s="18"/>
      <c r="GF94" s="18"/>
      <c r="GG94" s="18"/>
      <c r="GH94" s="18"/>
      <c r="GI94" s="18"/>
      <c r="GJ94" s="18"/>
      <c r="GK94" s="18"/>
      <c r="GL94" s="18"/>
      <c r="GM94" s="18"/>
      <c r="GN94" s="18"/>
      <c r="GO94" s="18"/>
      <c r="GP94" s="18"/>
      <c r="GQ94" s="18"/>
      <c r="GR94" s="18"/>
      <c r="GS94" s="18"/>
      <c r="GT94" s="18"/>
      <c r="GU94" s="18"/>
      <c r="GV94" s="18"/>
      <c r="GW94" s="18"/>
      <c r="GX94" s="18"/>
      <c r="GY94" s="18"/>
      <c r="GZ94" s="18"/>
      <c r="HA94" s="18"/>
      <c r="HB94" s="18"/>
      <c r="HC94" s="18"/>
      <c r="HD94" s="18"/>
      <c r="HE94" s="18"/>
      <c r="HF94" s="18"/>
    </row>
    <row r="95" spans="1:214" x14ac:dyDescent="0.2">
      <c r="A95" s="18"/>
      <c r="B95" s="18" t="s">
        <v>120</v>
      </c>
      <c r="C95" s="18">
        <v>1</v>
      </c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  <c r="FD95" s="18"/>
      <c r="FE95" s="18"/>
      <c r="FF95" s="18"/>
      <c r="FG95" s="18"/>
      <c r="FH95" s="18"/>
      <c r="FI95" s="18"/>
      <c r="FJ95" s="18"/>
      <c r="FK95" s="18"/>
      <c r="FL95" s="18"/>
      <c r="FM95" s="18"/>
      <c r="FN95" s="18"/>
      <c r="FO95" s="18"/>
      <c r="FP95" s="18"/>
      <c r="FQ95" s="18"/>
      <c r="FR95" s="18"/>
      <c r="FS95" s="18"/>
      <c r="FT95" s="18"/>
      <c r="FU95" s="18"/>
      <c r="FV95" s="18"/>
      <c r="FW95" s="18"/>
      <c r="FX95" s="18"/>
      <c r="FY95" s="18"/>
      <c r="FZ95" s="18"/>
      <c r="GA95" s="18"/>
      <c r="GB95" s="18"/>
      <c r="GC95" s="18"/>
      <c r="GD95" s="18"/>
      <c r="GE95" s="18"/>
      <c r="GF95" s="18"/>
      <c r="GG95" s="18"/>
      <c r="GH95" s="18"/>
      <c r="GI95" s="18"/>
      <c r="GJ95" s="18"/>
      <c r="GK95" s="18"/>
      <c r="GL95" s="18"/>
      <c r="GM95" s="18"/>
      <c r="GN95" s="18"/>
      <c r="GO95" s="18"/>
      <c r="GP95" s="18"/>
      <c r="GQ95" s="18"/>
      <c r="GR95" s="18"/>
      <c r="GS95" s="18"/>
      <c r="GT95" s="18"/>
      <c r="GU95" s="18"/>
      <c r="GV95" s="18"/>
      <c r="GW95" s="18"/>
      <c r="GX95" s="18"/>
      <c r="GY95" s="18"/>
      <c r="GZ95" s="18"/>
      <c r="HA95" s="18"/>
      <c r="HB95" s="18"/>
      <c r="HC95" s="18"/>
      <c r="HD95" s="18"/>
      <c r="HE95" s="18"/>
      <c r="HF95" s="18"/>
    </row>
    <row r="96" spans="1:214" x14ac:dyDescent="0.2">
      <c r="A96" s="18"/>
      <c r="B96" s="18" t="s">
        <v>121</v>
      </c>
      <c r="C96" s="18">
        <v>15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  <c r="FD96" s="18"/>
      <c r="FE96" s="18"/>
      <c r="FF96" s="18"/>
      <c r="FG96" s="18"/>
      <c r="FH96" s="18"/>
      <c r="FI96" s="18"/>
      <c r="FJ96" s="18"/>
      <c r="FK96" s="18"/>
      <c r="FL96" s="18"/>
      <c r="FM96" s="18"/>
      <c r="FN96" s="18"/>
      <c r="FO96" s="18"/>
      <c r="FP96" s="18"/>
      <c r="FQ96" s="18"/>
      <c r="FR96" s="18"/>
      <c r="FS96" s="18"/>
      <c r="FT96" s="18"/>
      <c r="FU96" s="18"/>
      <c r="FV96" s="18"/>
      <c r="FW96" s="18"/>
      <c r="FX96" s="18"/>
      <c r="FY96" s="18"/>
      <c r="FZ96" s="18"/>
      <c r="GA96" s="18"/>
      <c r="GB96" s="18"/>
      <c r="GC96" s="18"/>
      <c r="GD96" s="18"/>
      <c r="GE96" s="18"/>
      <c r="GF96" s="18"/>
      <c r="GG96" s="18"/>
      <c r="GH96" s="18"/>
      <c r="GI96" s="18"/>
      <c r="GJ96" s="18"/>
      <c r="GK96" s="18"/>
      <c r="GL96" s="18"/>
      <c r="GM96" s="18"/>
      <c r="GN96" s="18"/>
      <c r="GO96" s="18"/>
      <c r="GP96" s="18"/>
      <c r="GQ96" s="18"/>
      <c r="GR96" s="18"/>
      <c r="GS96" s="18"/>
      <c r="GT96" s="18"/>
      <c r="GU96" s="18"/>
      <c r="GV96" s="18"/>
      <c r="GW96" s="18"/>
      <c r="GX96" s="18"/>
      <c r="GY96" s="18"/>
      <c r="GZ96" s="18"/>
      <c r="HA96" s="18"/>
      <c r="HB96" s="18"/>
      <c r="HC96" s="18"/>
      <c r="HD96" s="18"/>
      <c r="HE96" s="18"/>
      <c r="HF96" s="18"/>
    </row>
    <row r="97" spans="1:214" x14ac:dyDescent="0.2">
      <c r="A97" s="18"/>
      <c r="B97" s="18" t="s">
        <v>122</v>
      </c>
      <c r="C97" s="18">
        <v>208</v>
      </c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  <c r="FD97" s="18"/>
      <c r="FE97" s="18"/>
      <c r="FF97" s="18"/>
      <c r="FG97" s="18"/>
      <c r="FH97" s="18"/>
      <c r="FI97" s="18"/>
      <c r="FJ97" s="18"/>
      <c r="FK97" s="18"/>
      <c r="FL97" s="18"/>
      <c r="FM97" s="18"/>
      <c r="FN97" s="18"/>
      <c r="FO97" s="18"/>
      <c r="FP97" s="18"/>
      <c r="FQ97" s="18"/>
      <c r="FR97" s="18"/>
      <c r="FS97" s="18"/>
      <c r="FT97" s="18"/>
      <c r="FU97" s="18"/>
      <c r="FV97" s="18"/>
      <c r="FW97" s="18"/>
      <c r="FX97" s="18"/>
      <c r="FY97" s="18"/>
      <c r="FZ97" s="18"/>
      <c r="GA97" s="18"/>
      <c r="GB97" s="18"/>
      <c r="GC97" s="18"/>
      <c r="GD97" s="18"/>
      <c r="GE97" s="18"/>
      <c r="GF97" s="18"/>
      <c r="GG97" s="18"/>
      <c r="GH97" s="18"/>
      <c r="GI97" s="18"/>
      <c r="GJ97" s="18"/>
      <c r="GK97" s="18"/>
      <c r="GL97" s="18"/>
      <c r="GM97" s="18"/>
      <c r="GN97" s="18"/>
      <c r="GO97" s="18"/>
      <c r="GP97" s="18"/>
      <c r="GQ97" s="18"/>
      <c r="GR97" s="18"/>
      <c r="GS97" s="18"/>
      <c r="GT97" s="18"/>
      <c r="GU97" s="18"/>
      <c r="GV97" s="18"/>
      <c r="GW97" s="18"/>
      <c r="GX97" s="18"/>
      <c r="GY97" s="18"/>
      <c r="GZ97" s="18"/>
      <c r="HA97" s="18"/>
      <c r="HB97" s="18"/>
      <c r="HC97" s="18"/>
      <c r="HD97" s="18"/>
      <c r="HE97" s="18"/>
      <c r="HF97" s="18"/>
    </row>
    <row r="98" spans="1:214" x14ac:dyDescent="0.2">
      <c r="A98" s="18"/>
      <c r="B98" s="18" t="s">
        <v>137</v>
      </c>
      <c r="C98" s="18" t="s">
        <v>138</v>
      </c>
      <c r="D98" s="18" t="s">
        <v>126</v>
      </c>
      <c r="E98" s="18">
        <v>120812</v>
      </c>
      <c r="F98" s="18" t="s">
        <v>139</v>
      </c>
      <c r="G98" s="18" t="s">
        <v>140</v>
      </c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  <c r="FD98" s="18"/>
      <c r="FE98" s="18"/>
      <c r="FF98" s="18"/>
      <c r="FG98" s="18"/>
      <c r="FH98" s="18"/>
      <c r="FI98" s="18"/>
      <c r="FJ98" s="18"/>
      <c r="FK98" s="18"/>
      <c r="FL98" s="18"/>
      <c r="FM98" s="18"/>
      <c r="FN98" s="18"/>
      <c r="FO98" s="18"/>
      <c r="FP98" s="18"/>
      <c r="FQ98" s="18"/>
      <c r="FR98" s="18"/>
      <c r="FS98" s="18"/>
      <c r="FT98" s="18"/>
      <c r="FU98" s="18"/>
      <c r="FV98" s="18"/>
      <c r="FW98" s="18"/>
      <c r="FX98" s="18"/>
      <c r="FY98" s="18"/>
      <c r="FZ98" s="18"/>
      <c r="GA98" s="18"/>
      <c r="GB98" s="18"/>
      <c r="GC98" s="18"/>
      <c r="GD98" s="18"/>
      <c r="GE98" s="18"/>
      <c r="GF98" s="18"/>
      <c r="GG98" s="18"/>
      <c r="GH98" s="18"/>
      <c r="GI98" s="18"/>
      <c r="GJ98" s="18"/>
      <c r="GK98" s="18"/>
      <c r="GL98" s="18"/>
      <c r="GM98" s="18"/>
      <c r="GN98" s="18"/>
      <c r="GO98" s="18"/>
      <c r="GP98" s="18"/>
      <c r="GQ98" s="18"/>
      <c r="GR98" s="18"/>
      <c r="GS98" s="18"/>
      <c r="GT98" s="18"/>
      <c r="GU98" s="18"/>
      <c r="GV98" s="18"/>
      <c r="GW98" s="18"/>
      <c r="GX98" s="18"/>
      <c r="GY98" s="18"/>
      <c r="GZ98" s="18"/>
      <c r="HA98" s="18"/>
      <c r="HB98" s="18"/>
      <c r="HC98" s="18"/>
      <c r="HD98" s="18"/>
      <c r="HE98" s="18"/>
      <c r="HF98" s="18"/>
    </row>
    <row r="99" spans="1:214" x14ac:dyDescent="0.2">
      <c r="A99" s="18"/>
      <c r="B99" s="18" t="s">
        <v>127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  <c r="FD99" s="18"/>
      <c r="FE99" s="18"/>
      <c r="FF99" s="18"/>
      <c r="FG99" s="18"/>
      <c r="FH99" s="18"/>
      <c r="FI99" s="18"/>
      <c r="FJ99" s="18"/>
      <c r="FK99" s="18"/>
      <c r="FL99" s="18"/>
      <c r="FM99" s="18"/>
      <c r="FN99" s="18"/>
      <c r="FO99" s="18"/>
      <c r="FP99" s="18"/>
      <c r="FQ99" s="18"/>
      <c r="FR99" s="18"/>
      <c r="FS99" s="18"/>
      <c r="FT99" s="18"/>
      <c r="FU99" s="18"/>
      <c r="FV99" s="18"/>
      <c r="FW99" s="18"/>
      <c r="FX99" s="18"/>
      <c r="FY99" s="18"/>
      <c r="FZ99" s="18"/>
      <c r="GA99" s="18"/>
      <c r="GB99" s="18"/>
      <c r="GC99" s="18"/>
      <c r="GD99" s="18"/>
      <c r="GE99" s="18"/>
      <c r="GF99" s="18"/>
      <c r="GG99" s="18"/>
      <c r="GH99" s="18"/>
      <c r="GI99" s="18"/>
      <c r="GJ99" s="18"/>
      <c r="GK99" s="18"/>
      <c r="GL99" s="18"/>
      <c r="GM99" s="18"/>
      <c r="GN99" s="18"/>
      <c r="GO99" s="18"/>
      <c r="GP99" s="18"/>
      <c r="GQ99" s="18"/>
      <c r="GR99" s="18"/>
      <c r="GS99" s="18"/>
      <c r="GT99" s="18"/>
      <c r="GU99" s="18"/>
      <c r="GV99" s="18"/>
      <c r="GW99" s="18"/>
      <c r="GX99" s="18"/>
      <c r="GY99" s="18"/>
      <c r="GZ99" s="18"/>
      <c r="HA99" s="18"/>
      <c r="HB99" s="18"/>
      <c r="HC99" s="18"/>
      <c r="HD99" s="18"/>
      <c r="HE99" s="18"/>
      <c r="HF99" s="18"/>
    </row>
    <row r="100" spans="1:214" x14ac:dyDescent="0.2">
      <c r="A100" s="18"/>
      <c r="B100" s="18" t="s">
        <v>128</v>
      </c>
      <c r="C100" s="18" t="s">
        <v>129</v>
      </c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  <c r="FD100" s="18"/>
      <c r="FE100" s="18"/>
      <c r="FF100" s="18"/>
      <c r="FG100" s="18"/>
      <c r="FH100" s="18"/>
      <c r="FI100" s="18"/>
      <c r="FJ100" s="18"/>
      <c r="FK100" s="18"/>
      <c r="FL100" s="18"/>
      <c r="FM100" s="18"/>
      <c r="FN100" s="18"/>
      <c r="FO100" s="18"/>
      <c r="FP100" s="18"/>
      <c r="FQ100" s="18"/>
      <c r="FR100" s="18"/>
      <c r="FS100" s="18"/>
      <c r="FT100" s="18"/>
      <c r="FU100" s="18"/>
      <c r="FV100" s="18"/>
      <c r="FW100" s="18"/>
      <c r="FX100" s="18"/>
      <c r="FY100" s="18"/>
      <c r="FZ100" s="18"/>
      <c r="GA100" s="18"/>
      <c r="GB100" s="18"/>
      <c r="GC100" s="18"/>
      <c r="GD100" s="18"/>
      <c r="GE100" s="18"/>
      <c r="GF100" s="18"/>
      <c r="GG100" s="18"/>
      <c r="GH100" s="18"/>
      <c r="GI100" s="18"/>
      <c r="GJ100" s="18"/>
      <c r="GK100" s="18"/>
      <c r="GL100" s="18"/>
      <c r="GM100" s="18"/>
      <c r="GN100" s="18"/>
      <c r="GO100" s="18"/>
      <c r="GP100" s="18"/>
      <c r="GQ100" s="18"/>
      <c r="GR100" s="18"/>
      <c r="GS100" s="18"/>
      <c r="GT100" s="18"/>
      <c r="GU100" s="18"/>
      <c r="GV100" s="18"/>
      <c r="GW100" s="18"/>
      <c r="GX100" s="18"/>
      <c r="GY100" s="18"/>
      <c r="GZ100" s="18"/>
      <c r="HA100" s="18"/>
      <c r="HB100" s="18"/>
      <c r="HC100" s="18"/>
      <c r="HD100" s="18"/>
      <c r="HE100" s="18"/>
      <c r="HF100" s="18"/>
    </row>
    <row r="101" spans="1:214" x14ac:dyDescent="0.2">
      <c r="A101" s="18"/>
      <c r="B101" s="19" t="s">
        <v>130</v>
      </c>
      <c r="C101" s="19" t="s">
        <v>131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  <c r="FD101" s="18"/>
      <c r="FE101" s="18"/>
      <c r="FF101" s="18"/>
      <c r="FG101" s="18"/>
      <c r="FH101" s="18"/>
      <c r="FI101" s="18"/>
      <c r="FJ101" s="18"/>
      <c r="FK101" s="18"/>
      <c r="FL101" s="18"/>
      <c r="FM101" s="18"/>
      <c r="FN101" s="18"/>
      <c r="FO101" s="18"/>
      <c r="FP101" s="18"/>
      <c r="FQ101" s="18"/>
      <c r="FR101" s="18"/>
      <c r="FS101" s="18"/>
      <c r="FT101" s="18"/>
      <c r="FU101" s="18"/>
      <c r="FV101" s="18"/>
      <c r="FW101" s="18"/>
      <c r="FX101" s="18"/>
      <c r="FY101" s="18"/>
      <c r="FZ101" s="18"/>
      <c r="GA101" s="18"/>
      <c r="GB101" s="18"/>
      <c r="GC101" s="18"/>
      <c r="GD101" s="18"/>
      <c r="GE101" s="18"/>
      <c r="GF101" s="18"/>
      <c r="GG101" s="18"/>
      <c r="GH101" s="18"/>
      <c r="GI101" s="18"/>
      <c r="GJ101" s="18"/>
      <c r="GK101" s="18"/>
      <c r="GL101" s="18"/>
      <c r="GM101" s="18"/>
      <c r="GN101" s="18"/>
      <c r="GO101" s="18"/>
      <c r="GP101" s="18"/>
      <c r="GQ101" s="18"/>
      <c r="GR101" s="18"/>
      <c r="GS101" s="18"/>
      <c r="GT101" s="18"/>
      <c r="GU101" s="18"/>
      <c r="GV101" s="18"/>
      <c r="GW101" s="18"/>
      <c r="GX101" s="18"/>
      <c r="GY101" s="18"/>
      <c r="GZ101" s="18"/>
      <c r="HA101" s="18"/>
      <c r="HB101" s="18"/>
      <c r="HC101" s="18"/>
      <c r="HD101" s="18"/>
      <c r="HE101" s="18"/>
      <c r="HF101" s="18"/>
    </row>
    <row r="102" spans="1:214" x14ac:dyDescent="0.2">
      <c r="A102" s="18"/>
      <c r="B102" s="18">
        <v>8</v>
      </c>
      <c r="C102" s="18">
        <v>40.01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  <c r="FD102" s="18"/>
      <c r="FE102" s="18"/>
      <c r="FF102" s="18"/>
      <c r="FG102" s="18"/>
      <c r="FH102" s="18"/>
      <c r="FI102" s="18"/>
      <c r="FJ102" s="18"/>
      <c r="FK102" s="18"/>
      <c r="FL102" s="18"/>
      <c r="FM102" s="18"/>
      <c r="FN102" s="18"/>
      <c r="FO102" s="18"/>
      <c r="FP102" s="18"/>
      <c r="FQ102" s="18"/>
      <c r="FR102" s="18"/>
      <c r="FS102" s="18"/>
      <c r="FT102" s="18"/>
      <c r="FU102" s="18"/>
      <c r="FV102" s="18"/>
      <c r="FW102" s="18"/>
      <c r="FX102" s="18"/>
      <c r="FY102" s="18"/>
      <c r="FZ102" s="18"/>
      <c r="GA102" s="18"/>
      <c r="GB102" s="18"/>
      <c r="GC102" s="18"/>
      <c r="GD102" s="18"/>
      <c r="GE102" s="18"/>
      <c r="GF102" s="18"/>
      <c r="GG102" s="18"/>
      <c r="GH102" s="18"/>
      <c r="GI102" s="18"/>
      <c r="GJ102" s="18"/>
      <c r="GK102" s="18"/>
      <c r="GL102" s="18"/>
      <c r="GM102" s="18"/>
      <c r="GN102" s="18"/>
      <c r="GO102" s="18"/>
      <c r="GP102" s="18"/>
      <c r="GQ102" s="18"/>
      <c r="GR102" s="18"/>
      <c r="GS102" s="18"/>
      <c r="GT102" s="18"/>
      <c r="GU102" s="18"/>
      <c r="GV102" s="18"/>
      <c r="GW102" s="18"/>
      <c r="GX102" s="18"/>
      <c r="GY102" s="18"/>
      <c r="GZ102" s="18"/>
      <c r="HA102" s="18"/>
      <c r="HB102" s="18"/>
      <c r="HC102" s="18"/>
      <c r="HD102" s="18"/>
      <c r="HE102" s="18"/>
      <c r="HF102" s="18"/>
    </row>
    <row r="103" spans="1:214" x14ac:dyDescent="0.2">
      <c r="A103" s="18"/>
      <c r="B103" s="18">
        <v>13</v>
      </c>
      <c r="C103" s="18">
        <v>7.0000000000000001E-3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/>
      <c r="FT103" s="18"/>
      <c r="FU103" s="18"/>
      <c r="FV103" s="18"/>
      <c r="FW103" s="18"/>
      <c r="FX103" s="18"/>
      <c r="FY103" s="18"/>
      <c r="FZ103" s="18"/>
      <c r="GA103" s="18"/>
      <c r="GB103" s="18"/>
      <c r="GC103" s="18"/>
      <c r="GD103" s="18"/>
      <c r="GE103" s="18"/>
      <c r="GF103" s="18"/>
      <c r="GG103" s="18"/>
      <c r="GH103" s="18"/>
      <c r="GI103" s="18"/>
      <c r="GJ103" s="18"/>
      <c r="GK103" s="18"/>
      <c r="GL103" s="18"/>
      <c r="GM103" s="18"/>
      <c r="GN103" s="18"/>
      <c r="GO103" s="18"/>
      <c r="GP103" s="18"/>
      <c r="GQ103" s="18"/>
      <c r="GR103" s="18"/>
      <c r="GS103" s="18"/>
      <c r="GT103" s="18"/>
      <c r="GU103" s="18"/>
      <c r="GV103" s="18"/>
      <c r="GW103" s="18"/>
      <c r="GX103" s="18"/>
      <c r="GY103" s="18"/>
      <c r="GZ103" s="18"/>
      <c r="HA103" s="18"/>
      <c r="HB103" s="18"/>
      <c r="HC103" s="18"/>
      <c r="HD103" s="18"/>
      <c r="HE103" s="18"/>
      <c r="HF103" s="18"/>
    </row>
    <row r="104" spans="1:214" x14ac:dyDescent="0.2">
      <c r="A104" s="18"/>
      <c r="B104" s="18">
        <v>22</v>
      </c>
      <c r="C104" s="18">
        <v>59.56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  <c r="FD104" s="18"/>
      <c r="FE104" s="18"/>
      <c r="FF104" s="18"/>
      <c r="FG104" s="18"/>
      <c r="FH104" s="18"/>
      <c r="FI104" s="18"/>
      <c r="FJ104" s="18"/>
      <c r="FK104" s="18"/>
      <c r="FL104" s="18"/>
      <c r="FM104" s="18"/>
      <c r="FN104" s="18"/>
      <c r="FO104" s="18"/>
      <c r="FP104" s="18"/>
      <c r="FQ104" s="18"/>
      <c r="FR104" s="18"/>
      <c r="FS104" s="18"/>
      <c r="FT104" s="18"/>
      <c r="FU104" s="18"/>
      <c r="FV104" s="18"/>
      <c r="FW104" s="18"/>
      <c r="FX104" s="18"/>
      <c r="FY104" s="18"/>
      <c r="FZ104" s="18"/>
      <c r="GA104" s="18"/>
      <c r="GB104" s="18"/>
      <c r="GC104" s="18"/>
      <c r="GD104" s="18"/>
      <c r="GE104" s="18"/>
      <c r="GF104" s="18"/>
      <c r="GG104" s="18"/>
      <c r="GH104" s="18"/>
      <c r="GI104" s="18"/>
      <c r="GJ104" s="18"/>
      <c r="GK104" s="18"/>
      <c r="GL104" s="18"/>
      <c r="GM104" s="18"/>
      <c r="GN104" s="18"/>
      <c r="GO104" s="18"/>
      <c r="GP104" s="18"/>
      <c r="GQ104" s="18"/>
      <c r="GR104" s="18"/>
      <c r="GS104" s="18"/>
      <c r="GT104" s="18"/>
      <c r="GU104" s="18"/>
      <c r="GV104" s="18"/>
      <c r="GW104" s="18"/>
      <c r="GX104" s="18"/>
      <c r="GY104" s="18"/>
      <c r="GZ104" s="18"/>
      <c r="HA104" s="18"/>
      <c r="HB104" s="18"/>
      <c r="HC104" s="18"/>
      <c r="HD104" s="18"/>
      <c r="HE104" s="18"/>
      <c r="HF104" s="18"/>
    </row>
    <row r="105" spans="1:214" x14ac:dyDescent="0.2">
      <c r="A105" s="18"/>
      <c r="B105" s="18">
        <v>24</v>
      </c>
      <c r="C105" s="18">
        <v>0.15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  <c r="FD105" s="18"/>
      <c r="FE105" s="18"/>
      <c r="FF105" s="18"/>
      <c r="FG105" s="18"/>
      <c r="FH105" s="18"/>
      <c r="FI105" s="18"/>
      <c r="FJ105" s="18"/>
      <c r="FK105" s="18"/>
      <c r="FL105" s="18"/>
      <c r="FM105" s="18"/>
      <c r="FN105" s="18"/>
      <c r="FO105" s="18"/>
      <c r="FP105" s="18"/>
      <c r="FQ105" s="18"/>
      <c r="FR105" s="18"/>
      <c r="FS105" s="18"/>
      <c r="FT105" s="18"/>
      <c r="FU105" s="18"/>
      <c r="FV105" s="18"/>
      <c r="FW105" s="18"/>
      <c r="FX105" s="18"/>
      <c r="FY105" s="18"/>
      <c r="FZ105" s="18"/>
      <c r="GA105" s="18"/>
      <c r="GB105" s="18"/>
      <c r="GC105" s="18"/>
      <c r="GD105" s="18"/>
      <c r="GE105" s="18"/>
      <c r="GF105" s="18"/>
      <c r="GG105" s="18"/>
      <c r="GH105" s="18"/>
      <c r="GI105" s="18"/>
      <c r="GJ105" s="18"/>
      <c r="GK105" s="18"/>
      <c r="GL105" s="18"/>
      <c r="GM105" s="18"/>
      <c r="GN105" s="18"/>
      <c r="GO105" s="18"/>
      <c r="GP105" s="18"/>
      <c r="GQ105" s="18"/>
      <c r="GR105" s="18"/>
      <c r="GS105" s="18"/>
      <c r="GT105" s="18"/>
      <c r="GU105" s="18"/>
      <c r="GV105" s="18"/>
      <c r="GW105" s="18"/>
      <c r="GX105" s="18"/>
      <c r="GY105" s="18"/>
      <c r="GZ105" s="18"/>
      <c r="HA105" s="18"/>
      <c r="HB105" s="18"/>
      <c r="HC105" s="18"/>
      <c r="HD105" s="18"/>
      <c r="HE105" s="18"/>
      <c r="HF105" s="18"/>
    </row>
    <row r="106" spans="1:214" x14ac:dyDescent="0.2">
      <c r="A106" s="18"/>
      <c r="B106" s="18">
        <v>26</v>
      </c>
      <c r="C106" s="18">
        <v>0.19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  <c r="FD106" s="18"/>
      <c r="FE106" s="18"/>
      <c r="FF106" s="18"/>
      <c r="FG106" s="18"/>
      <c r="FH106" s="18"/>
      <c r="FI106" s="18"/>
      <c r="FJ106" s="18"/>
      <c r="FK106" s="18"/>
      <c r="FL106" s="18"/>
      <c r="FM106" s="18"/>
      <c r="FN106" s="18"/>
      <c r="FO106" s="18"/>
      <c r="FP106" s="18"/>
      <c r="FQ106" s="18"/>
      <c r="FR106" s="18"/>
      <c r="FS106" s="18"/>
      <c r="FT106" s="18"/>
      <c r="FU106" s="18"/>
      <c r="FV106" s="18"/>
      <c r="FW106" s="18"/>
      <c r="FX106" s="18"/>
      <c r="FY106" s="18"/>
      <c r="FZ106" s="18"/>
      <c r="GA106" s="18"/>
      <c r="GB106" s="18"/>
      <c r="GC106" s="18"/>
      <c r="GD106" s="18"/>
      <c r="GE106" s="18"/>
      <c r="GF106" s="18"/>
      <c r="GG106" s="18"/>
      <c r="GH106" s="18"/>
      <c r="GI106" s="18"/>
      <c r="GJ106" s="18"/>
      <c r="GK106" s="18"/>
      <c r="GL106" s="18"/>
      <c r="GM106" s="18"/>
      <c r="GN106" s="18"/>
      <c r="GO106" s="18"/>
      <c r="GP106" s="18"/>
      <c r="GQ106" s="18"/>
      <c r="GR106" s="18"/>
      <c r="GS106" s="18"/>
      <c r="GT106" s="18"/>
      <c r="GU106" s="18"/>
      <c r="GV106" s="18"/>
      <c r="GW106" s="18"/>
      <c r="GX106" s="18"/>
      <c r="GY106" s="18"/>
      <c r="GZ106" s="18"/>
      <c r="HA106" s="18"/>
      <c r="HB106" s="18"/>
      <c r="HC106" s="18"/>
      <c r="HD106" s="18"/>
      <c r="HE106" s="18"/>
      <c r="HF106" s="18"/>
    </row>
    <row r="107" spans="1:214" x14ac:dyDescent="0.2">
      <c r="A107" s="18"/>
      <c r="B107" s="18">
        <v>41</v>
      </c>
      <c r="C107" s="18">
        <v>0.09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  <c r="FD107" s="18"/>
      <c r="FE107" s="18"/>
      <c r="FF107" s="18"/>
      <c r="FG107" s="18"/>
      <c r="FH107" s="18"/>
      <c r="FI107" s="18"/>
      <c r="FJ107" s="18"/>
      <c r="FK107" s="18"/>
      <c r="FL107" s="18"/>
      <c r="FM107" s="18"/>
      <c r="FN107" s="18"/>
      <c r="FO107" s="18"/>
      <c r="FP107" s="18"/>
      <c r="FQ107" s="18"/>
      <c r="FR107" s="18"/>
      <c r="FS107" s="18"/>
      <c r="FT107" s="18"/>
      <c r="FU107" s="18"/>
      <c r="FV107" s="18"/>
      <c r="FW107" s="18"/>
      <c r="FX107" s="18"/>
      <c r="FY107" s="18"/>
      <c r="FZ107" s="18"/>
      <c r="GA107" s="18"/>
      <c r="GB107" s="18"/>
      <c r="GC107" s="18"/>
      <c r="GD107" s="18"/>
      <c r="GE107" s="18"/>
      <c r="GF107" s="18"/>
      <c r="GG107" s="18"/>
      <c r="GH107" s="18"/>
      <c r="GI107" s="18"/>
      <c r="GJ107" s="18"/>
      <c r="GK107" s="18"/>
      <c r="GL107" s="18"/>
      <c r="GM107" s="18"/>
      <c r="GN107" s="18"/>
      <c r="GO107" s="18"/>
      <c r="GP107" s="18"/>
      <c r="GQ107" s="18"/>
      <c r="GR107" s="18"/>
      <c r="GS107" s="18"/>
      <c r="GT107" s="18"/>
      <c r="GU107" s="18"/>
      <c r="GV107" s="18"/>
      <c r="GW107" s="18"/>
      <c r="GX107" s="18"/>
      <c r="GY107" s="18"/>
      <c r="GZ107" s="18"/>
      <c r="HA107" s="18"/>
      <c r="HB107" s="18"/>
      <c r="HC107" s="18"/>
      <c r="HD107" s="18"/>
      <c r="HE107" s="18"/>
      <c r="HF107" s="18"/>
    </row>
    <row r="108" spans="1:214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  <c r="FD108" s="18"/>
      <c r="FE108" s="18"/>
      <c r="FF108" s="18"/>
      <c r="FG108" s="18"/>
      <c r="FH108" s="18"/>
      <c r="FI108" s="18"/>
      <c r="FJ108" s="18"/>
      <c r="FK108" s="18"/>
      <c r="FL108" s="18"/>
      <c r="FM108" s="18"/>
      <c r="FN108" s="18"/>
      <c r="FO108" s="18"/>
      <c r="FP108" s="18"/>
      <c r="FQ108" s="18"/>
      <c r="FR108" s="18"/>
      <c r="FS108" s="18"/>
      <c r="FT108" s="18"/>
      <c r="FU108" s="18"/>
      <c r="FV108" s="18"/>
      <c r="FW108" s="18"/>
      <c r="FX108" s="18"/>
      <c r="FY108" s="18"/>
      <c r="FZ108" s="18"/>
      <c r="GA108" s="18"/>
      <c r="GB108" s="18"/>
      <c r="GC108" s="18"/>
      <c r="GD108" s="18"/>
      <c r="GE108" s="18"/>
      <c r="GF108" s="18"/>
      <c r="GG108" s="18"/>
      <c r="GH108" s="18"/>
      <c r="GI108" s="18"/>
      <c r="GJ108" s="18"/>
      <c r="GK108" s="18"/>
      <c r="GL108" s="18"/>
      <c r="GM108" s="18"/>
      <c r="GN108" s="18"/>
      <c r="GO108" s="18"/>
      <c r="GP108" s="18"/>
      <c r="GQ108" s="18"/>
      <c r="GR108" s="18"/>
      <c r="GS108" s="18"/>
      <c r="GT108" s="18"/>
      <c r="GU108" s="18"/>
      <c r="GV108" s="18"/>
      <c r="GW108" s="18"/>
      <c r="GX108" s="18"/>
      <c r="GY108" s="18"/>
      <c r="GZ108" s="18"/>
      <c r="HA108" s="18"/>
      <c r="HB108" s="18"/>
      <c r="HC108" s="18"/>
      <c r="HD108" s="18"/>
      <c r="HE108" s="18"/>
      <c r="HF108" s="18"/>
    </row>
    <row r="109" spans="1:214" x14ac:dyDescent="0.2">
      <c r="A109" s="18"/>
      <c r="B109" s="18" t="s">
        <v>118</v>
      </c>
      <c r="C109" s="18">
        <v>4</v>
      </c>
      <c r="D109" s="18" t="s">
        <v>119</v>
      </c>
      <c r="E109" s="18">
        <v>24</v>
      </c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  <c r="FU109" s="18"/>
      <c r="FV109" s="18"/>
      <c r="FW109" s="18"/>
      <c r="FX109" s="18"/>
      <c r="FY109" s="18"/>
      <c r="FZ109" s="18"/>
      <c r="GA109" s="18"/>
      <c r="GB109" s="18"/>
      <c r="GC109" s="18"/>
      <c r="GD109" s="18"/>
      <c r="GE109" s="18"/>
      <c r="GF109" s="18"/>
      <c r="GG109" s="18"/>
      <c r="GH109" s="18"/>
      <c r="GI109" s="18"/>
      <c r="GJ109" s="18"/>
      <c r="GK109" s="18"/>
      <c r="GL109" s="18"/>
      <c r="GM109" s="18"/>
      <c r="GN109" s="18"/>
      <c r="GO109" s="18"/>
      <c r="GP109" s="18"/>
      <c r="GQ109" s="18"/>
      <c r="GR109" s="18"/>
      <c r="GS109" s="18"/>
      <c r="GT109" s="18"/>
      <c r="GU109" s="18"/>
      <c r="GV109" s="18"/>
      <c r="GW109" s="18"/>
      <c r="GX109" s="18"/>
      <c r="GY109" s="18"/>
      <c r="GZ109" s="18"/>
      <c r="HA109" s="18"/>
      <c r="HB109" s="18"/>
      <c r="HC109" s="18"/>
      <c r="HD109" s="18"/>
      <c r="HE109" s="18"/>
      <c r="HF109" s="18"/>
    </row>
    <row r="110" spans="1:214" x14ac:dyDescent="0.2">
      <c r="A110" s="18"/>
      <c r="B110" s="18" t="s">
        <v>120</v>
      </c>
      <c r="C110" s="18">
        <v>1</v>
      </c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  <c r="FD110" s="18"/>
      <c r="FE110" s="18"/>
      <c r="FF110" s="18"/>
      <c r="FG110" s="18"/>
      <c r="FH110" s="18"/>
      <c r="FI110" s="18"/>
      <c r="FJ110" s="18"/>
      <c r="FK110" s="18"/>
      <c r="FL110" s="18"/>
      <c r="FM110" s="18"/>
      <c r="FN110" s="18"/>
      <c r="FO110" s="18"/>
      <c r="FP110" s="18"/>
      <c r="FQ110" s="18"/>
      <c r="FR110" s="18"/>
      <c r="FS110" s="18"/>
      <c r="FT110" s="18"/>
      <c r="FU110" s="18"/>
      <c r="FV110" s="18"/>
      <c r="FW110" s="18"/>
      <c r="FX110" s="18"/>
      <c r="FY110" s="18"/>
      <c r="FZ110" s="18"/>
      <c r="GA110" s="18"/>
      <c r="GB110" s="18"/>
      <c r="GC110" s="18"/>
      <c r="GD110" s="18"/>
      <c r="GE110" s="18"/>
      <c r="GF110" s="18"/>
      <c r="GG110" s="18"/>
      <c r="GH110" s="18"/>
      <c r="GI110" s="18"/>
      <c r="GJ110" s="18"/>
      <c r="GK110" s="18"/>
      <c r="GL110" s="18"/>
      <c r="GM110" s="18"/>
      <c r="GN110" s="18"/>
      <c r="GO110" s="18"/>
      <c r="GP110" s="18"/>
      <c r="GQ110" s="18"/>
      <c r="GR110" s="18"/>
      <c r="GS110" s="18"/>
      <c r="GT110" s="18"/>
      <c r="GU110" s="18"/>
      <c r="GV110" s="18"/>
      <c r="GW110" s="18"/>
      <c r="GX110" s="18"/>
      <c r="GY110" s="18"/>
      <c r="GZ110" s="18"/>
      <c r="HA110" s="18"/>
      <c r="HB110" s="18"/>
      <c r="HC110" s="18"/>
      <c r="HD110" s="18"/>
      <c r="HE110" s="18"/>
      <c r="HF110" s="18"/>
    </row>
    <row r="111" spans="1:214" x14ac:dyDescent="0.2">
      <c r="A111" s="18"/>
      <c r="B111" s="18" t="s">
        <v>121</v>
      </c>
      <c r="C111" s="18">
        <v>15</v>
      </c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  <c r="FD111" s="18"/>
      <c r="FE111" s="18"/>
      <c r="FF111" s="18"/>
      <c r="FG111" s="18"/>
      <c r="FH111" s="18"/>
      <c r="FI111" s="18"/>
      <c r="FJ111" s="18"/>
      <c r="FK111" s="18"/>
      <c r="FL111" s="18"/>
      <c r="FM111" s="18"/>
      <c r="FN111" s="18"/>
      <c r="FO111" s="18"/>
      <c r="FP111" s="18"/>
      <c r="FQ111" s="18"/>
      <c r="FR111" s="18"/>
      <c r="FS111" s="18"/>
      <c r="FT111" s="18"/>
      <c r="FU111" s="18"/>
      <c r="FV111" s="18"/>
      <c r="FW111" s="18"/>
      <c r="FX111" s="18"/>
      <c r="FY111" s="18"/>
      <c r="FZ111" s="18"/>
      <c r="GA111" s="18"/>
      <c r="GB111" s="18"/>
      <c r="GC111" s="18"/>
      <c r="GD111" s="18"/>
      <c r="GE111" s="18"/>
      <c r="GF111" s="18"/>
      <c r="GG111" s="18"/>
      <c r="GH111" s="18"/>
      <c r="GI111" s="18"/>
      <c r="GJ111" s="18"/>
      <c r="GK111" s="18"/>
      <c r="GL111" s="18"/>
      <c r="GM111" s="18"/>
      <c r="GN111" s="18"/>
      <c r="GO111" s="18"/>
      <c r="GP111" s="18"/>
      <c r="GQ111" s="18"/>
      <c r="GR111" s="18"/>
      <c r="GS111" s="18"/>
      <c r="GT111" s="18"/>
      <c r="GU111" s="18"/>
      <c r="GV111" s="18"/>
      <c r="GW111" s="18"/>
      <c r="GX111" s="18"/>
      <c r="GY111" s="18"/>
      <c r="GZ111" s="18"/>
      <c r="HA111" s="18"/>
      <c r="HB111" s="18"/>
      <c r="HC111" s="18"/>
      <c r="HD111" s="18"/>
      <c r="HE111" s="18"/>
      <c r="HF111" s="18"/>
    </row>
    <row r="112" spans="1:214" x14ac:dyDescent="0.2">
      <c r="A112" s="18"/>
      <c r="B112" s="18" t="s">
        <v>122</v>
      </c>
      <c r="C112" s="18">
        <v>417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  <c r="FU112" s="18"/>
      <c r="FV112" s="18"/>
      <c r="FW112" s="18"/>
      <c r="FX112" s="18"/>
      <c r="FY112" s="18"/>
      <c r="FZ112" s="18"/>
      <c r="GA112" s="18"/>
      <c r="GB112" s="18"/>
      <c r="GC112" s="18"/>
      <c r="GD112" s="18"/>
      <c r="GE112" s="18"/>
      <c r="GF112" s="18"/>
      <c r="GG112" s="18"/>
      <c r="GH112" s="18"/>
      <c r="GI112" s="18"/>
      <c r="GJ112" s="18"/>
      <c r="GK112" s="18"/>
      <c r="GL112" s="18"/>
      <c r="GM112" s="18"/>
      <c r="GN112" s="18"/>
      <c r="GO112" s="18"/>
      <c r="GP112" s="18"/>
      <c r="GQ112" s="18"/>
      <c r="GR112" s="18"/>
      <c r="GS112" s="18"/>
      <c r="GT112" s="18"/>
      <c r="GU112" s="18"/>
      <c r="GV112" s="18"/>
      <c r="GW112" s="18"/>
      <c r="GX112" s="18"/>
      <c r="GY112" s="18"/>
      <c r="GZ112" s="18"/>
      <c r="HA112" s="18"/>
      <c r="HB112" s="18"/>
      <c r="HC112" s="18"/>
      <c r="HD112" s="18"/>
      <c r="HE112" s="18"/>
      <c r="HF112" s="18"/>
    </row>
    <row r="113" spans="1:214" x14ac:dyDescent="0.2">
      <c r="A113" s="18"/>
      <c r="B113" s="18" t="s">
        <v>141</v>
      </c>
      <c r="C113" s="18" t="s">
        <v>142</v>
      </c>
      <c r="D113" s="18" t="s">
        <v>27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  <c r="FD113" s="18"/>
      <c r="FE113" s="18"/>
      <c r="FF113" s="18"/>
      <c r="FG113" s="18"/>
      <c r="FH113" s="18"/>
      <c r="FI113" s="18"/>
      <c r="FJ113" s="18"/>
      <c r="FK113" s="18"/>
      <c r="FL113" s="18"/>
      <c r="FM113" s="18"/>
      <c r="FN113" s="18"/>
      <c r="FO113" s="18"/>
      <c r="FP113" s="18"/>
      <c r="FQ113" s="18"/>
      <c r="FR113" s="18"/>
      <c r="FS113" s="18"/>
      <c r="FT113" s="18"/>
      <c r="FU113" s="18"/>
      <c r="FV113" s="18"/>
      <c r="FW113" s="18"/>
      <c r="FX113" s="18"/>
      <c r="FY113" s="18"/>
      <c r="FZ113" s="18"/>
      <c r="GA113" s="18"/>
      <c r="GB113" s="18"/>
      <c r="GC113" s="18"/>
      <c r="GD113" s="18"/>
      <c r="GE113" s="18"/>
      <c r="GF113" s="18"/>
      <c r="GG113" s="18"/>
      <c r="GH113" s="18"/>
      <c r="GI113" s="18"/>
      <c r="GJ113" s="18"/>
      <c r="GK113" s="18"/>
      <c r="GL113" s="18"/>
      <c r="GM113" s="18"/>
      <c r="GN113" s="18"/>
      <c r="GO113" s="18"/>
      <c r="GP113" s="18"/>
      <c r="GQ113" s="18"/>
      <c r="GR113" s="18"/>
      <c r="GS113" s="18"/>
      <c r="GT113" s="18"/>
      <c r="GU113" s="18"/>
      <c r="GV113" s="18"/>
      <c r="GW113" s="18"/>
      <c r="GX113" s="18"/>
      <c r="GY113" s="18"/>
      <c r="GZ113" s="18"/>
      <c r="HA113" s="18"/>
      <c r="HB113" s="18"/>
      <c r="HC113" s="18"/>
      <c r="HD113" s="18"/>
      <c r="HE113" s="18"/>
      <c r="HF113" s="18"/>
    </row>
    <row r="114" spans="1:214" x14ac:dyDescent="0.2">
      <c r="A114" s="18"/>
      <c r="B114" s="18" t="s">
        <v>127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  <c r="FD114" s="18"/>
      <c r="FE114" s="18"/>
      <c r="FF114" s="18"/>
      <c r="FG114" s="18"/>
      <c r="FH114" s="18"/>
      <c r="FI114" s="18"/>
      <c r="FJ114" s="18"/>
      <c r="FK114" s="18"/>
      <c r="FL114" s="18"/>
      <c r="FM114" s="18"/>
      <c r="FN114" s="18"/>
      <c r="FO114" s="18"/>
      <c r="FP114" s="18"/>
      <c r="FQ114" s="18"/>
      <c r="FR114" s="18"/>
      <c r="FS114" s="18"/>
      <c r="FT114" s="18"/>
      <c r="FU114" s="18"/>
      <c r="FV114" s="18"/>
      <c r="FW114" s="18"/>
      <c r="FX114" s="18"/>
      <c r="FY114" s="18"/>
      <c r="FZ114" s="18"/>
      <c r="GA114" s="18"/>
      <c r="GB114" s="18"/>
      <c r="GC114" s="18"/>
      <c r="GD114" s="18"/>
      <c r="GE114" s="18"/>
      <c r="GF114" s="18"/>
      <c r="GG114" s="18"/>
      <c r="GH114" s="18"/>
      <c r="GI114" s="18"/>
      <c r="GJ114" s="18"/>
      <c r="GK114" s="18"/>
      <c r="GL114" s="18"/>
      <c r="GM114" s="18"/>
      <c r="GN114" s="18"/>
      <c r="GO114" s="18"/>
      <c r="GP114" s="18"/>
      <c r="GQ114" s="18"/>
      <c r="GR114" s="18"/>
      <c r="GS114" s="18"/>
      <c r="GT114" s="18"/>
      <c r="GU114" s="18"/>
      <c r="GV114" s="18"/>
      <c r="GW114" s="18"/>
      <c r="GX114" s="18"/>
      <c r="GY114" s="18"/>
      <c r="GZ114" s="18"/>
      <c r="HA114" s="18"/>
      <c r="HB114" s="18"/>
      <c r="HC114" s="18"/>
      <c r="HD114" s="18"/>
      <c r="HE114" s="18"/>
      <c r="HF114" s="18"/>
    </row>
    <row r="115" spans="1:214" x14ac:dyDescent="0.2">
      <c r="A115" s="18"/>
      <c r="B115" s="18" t="s">
        <v>128</v>
      </c>
      <c r="C115" s="18" t="s">
        <v>129</v>
      </c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  <c r="FD115" s="18"/>
      <c r="FE115" s="18"/>
      <c r="FF115" s="18"/>
      <c r="FG115" s="18"/>
      <c r="FH115" s="18"/>
      <c r="FI115" s="18"/>
      <c r="FJ115" s="18"/>
      <c r="FK115" s="18"/>
      <c r="FL115" s="18"/>
      <c r="FM115" s="18"/>
      <c r="FN115" s="18"/>
      <c r="FO115" s="18"/>
      <c r="FP115" s="18"/>
      <c r="FQ115" s="18"/>
      <c r="FR115" s="18"/>
      <c r="FS115" s="18"/>
      <c r="FT115" s="18"/>
      <c r="FU115" s="18"/>
      <c r="FV115" s="18"/>
      <c r="FW115" s="18"/>
      <c r="FX115" s="18"/>
      <c r="FY115" s="18"/>
      <c r="FZ115" s="18"/>
      <c r="GA115" s="18"/>
      <c r="GB115" s="18"/>
      <c r="GC115" s="18"/>
      <c r="GD115" s="18"/>
      <c r="GE115" s="18"/>
      <c r="GF115" s="18"/>
      <c r="GG115" s="18"/>
      <c r="GH115" s="18"/>
      <c r="GI115" s="18"/>
      <c r="GJ115" s="18"/>
      <c r="GK115" s="18"/>
      <c r="GL115" s="18"/>
      <c r="GM115" s="18"/>
      <c r="GN115" s="18"/>
      <c r="GO115" s="18"/>
      <c r="GP115" s="18"/>
      <c r="GQ115" s="18"/>
      <c r="GR115" s="18"/>
      <c r="GS115" s="18"/>
      <c r="GT115" s="18"/>
      <c r="GU115" s="18"/>
      <c r="GV115" s="18"/>
      <c r="GW115" s="18"/>
      <c r="GX115" s="18"/>
      <c r="GY115" s="18"/>
      <c r="GZ115" s="18"/>
      <c r="HA115" s="18"/>
      <c r="HB115" s="18"/>
      <c r="HC115" s="18"/>
      <c r="HD115" s="18"/>
      <c r="HE115" s="18"/>
      <c r="HF115" s="18"/>
    </row>
    <row r="116" spans="1:214" x14ac:dyDescent="0.2">
      <c r="A116" s="18"/>
      <c r="B116" s="19" t="s">
        <v>130</v>
      </c>
      <c r="C116" s="19" t="s">
        <v>131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  <c r="FD116" s="18"/>
      <c r="FE116" s="18"/>
      <c r="FF116" s="18"/>
      <c r="FG116" s="18"/>
      <c r="FH116" s="18"/>
      <c r="FI116" s="18"/>
      <c r="FJ116" s="18"/>
      <c r="FK116" s="18"/>
      <c r="FL116" s="18"/>
      <c r="FM116" s="18"/>
      <c r="FN116" s="18"/>
      <c r="FO116" s="18"/>
      <c r="FP116" s="18"/>
      <c r="FQ116" s="18"/>
      <c r="FR116" s="18"/>
      <c r="FS116" s="18"/>
      <c r="FT116" s="18"/>
      <c r="FU116" s="18"/>
      <c r="FV116" s="18"/>
      <c r="FW116" s="18"/>
      <c r="FX116" s="18"/>
      <c r="FY116" s="18"/>
      <c r="FZ116" s="18"/>
      <c r="GA116" s="18"/>
      <c r="GB116" s="18"/>
      <c r="GC116" s="18"/>
      <c r="GD116" s="18"/>
      <c r="GE116" s="18"/>
      <c r="GF116" s="18"/>
      <c r="GG116" s="18"/>
      <c r="GH116" s="18"/>
      <c r="GI116" s="18"/>
      <c r="GJ116" s="18"/>
      <c r="GK116" s="18"/>
      <c r="GL116" s="18"/>
      <c r="GM116" s="18"/>
      <c r="GN116" s="18"/>
      <c r="GO116" s="18"/>
      <c r="GP116" s="18"/>
      <c r="GQ116" s="18"/>
      <c r="GR116" s="18"/>
      <c r="GS116" s="18"/>
      <c r="GT116" s="18"/>
      <c r="GU116" s="18"/>
      <c r="GV116" s="18"/>
      <c r="GW116" s="18"/>
      <c r="GX116" s="18"/>
      <c r="GY116" s="18"/>
      <c r="GZ116" s="18"/>
      <c r="HA116" s="18"/>
      <c r="HB116" s="18"/>
      <c r="HC116" s="18"/>
      <c r="HD116" s="18"/>
      <c r="HE116" s="18"/>
      <c r="HF116" s="18"/>
    </row>
    <row r="117" spans="1:214" x14ac:dyDescent="0.2">
      <c r="A117" s="18"/>
      <c r="B117" s="18">
        <v>8</v>
      </c>
      <c r="C117" s="18">
        <v>31.58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  <c r="FD117" s="18"/>
      <c r="FE117" s="18"/>
      <c r="FF117" s="18"/>
      <c r="FG117" s="18"/>
      <c r="FH117" s="18"/>
      <c r="FI117" s="18"/>
      <c r="FJ117" s="18"/>
      <c r="FK117" s="18"/>
      <c r="FL117" s="18"/>
      <c r="FM117" s="18"/>
      <c r="FN117" s="18"/>
      <c r="FO117" s="18"/>
      <c r="FP117" s="18"/>
      <c r="FQ117" s="18"/>
      <c r="FR117" s="18"/>
      <c r="FS117" s="18"/>
      <c r="FT117" s="18"/>
      <c r="FU117" s="18"/>
      <c r="FV117" s="18"/>
      <c r="FW117" s="18"/>
      <c r="FX117" s="18"/>
      <c r="FY117" s="18"/>
      <c r="FZ117" s="18"/>
      <c r="GA117" s="18"/>
      <c r="GB117" s="18"/>
      <c r="GC117" s="18"/>
      <c r="GD117" s="18"/>
      <c r="GE117" s="18"/>
      <c r="GF117" s="18"/>
      <c r="GG117" s="18"/>
      <c r="GH117" s="18"/>
      <c r="GI117" s="18"/>
      <c r="GJ117" s="18"/>
      <c r="GK117" s="18"/>
      <c r="GL117" s="18"/>
      <c r="GM117" s="18"/>
      <c r="GN117" s="18"/>
      <c r="GO117" s="18"/>
      <c r="GP117" s="18"/>
      <c r="GQ117" s="18"/>
      <c r="GR117" s="18"/>
      <c r="GS117" s="18"/>
      <c r="GT117" s="18"/>
      <c r="GU117" s="18"/>
      <c r="GV117" s="18"/>
      <c r="GW117" s="18"/>
      <c r="GX117" s="18"/>
      <c r="GY117" s="18"/>
      <c r="GZ117" s="18"/>
      <c r="HA117" s="18"/>
      <c r="HB117" s="18"/>
      <c r="HC117" s="18"/>
      <c r="HD117" s="18"/>
      <c r="HE117" s="18"/>
      <c r="HF117" s="18"/>
    </row>
    <row r="118" spans="1:214" x14ac:dyDescent="0.2">
      <c r="A118" s="18"/>
      <c r="B118" s="18">
        <v>24</v>
      </c>
      <c r="C118" s="18">
        <v>68.42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  <c r="FD118" s="18"/>
      <c r="FE118" s="18"/>
      <c r="FF118" s="18"/>
      <c r="FG118" s="18"/>
      <c r="FH118" s="18"/>
      <c r="FI118" s="18"/>
      <c r="FJ118" s="18"/>
      <c r="FK118" s="18"/>
      <c r="FL118" s="18"/>
      <c r="FM118" s="18"/>
      <c r="FN118" s="18"/>
      <c r="FO118" s="18"/>
      <c r="FP118" s="18"/>
      <c r="FQ118" s="18"/>
      <c r="FR118" s="18"/>
      <c r="FS118" s="18"/>
      <c r="FT118" s="18"/>
      <c r="FU118" s="18"/>
      <c r="FV118" s="18"/>
      <c r="FW118" s="18"/>
      <c r="FX118" s="18"/>
      <c r="FY118" s="18"/>
      <c r="FZ118" s="18"/>
      <c r="GA118" s="18"/>
      <c r="GB118" s="18"/>
      <c r="GC118" s="18"/>
      <c r="GD118" s="18"/>
      <c r="GE118" s="18"/>
      <c r="GF118" s="18"/>
      <c r="GG118" s="18"/>
      <c r="GH118" s="18"/>
      <c r="GI118" s="18"/>
      <c r="GJ118" s="18"/>
      <c r="GK118" s="18"/>
      <c r="GL118" s="18"/>
      <c r="GM118" s="18"/>
      <c r="GN118" s="18"/>
      <c r="GO118" s="18"/>
      <c r="GP118" s="18"/>
      <c r="GQ118" s="18"/>
      <c r="GR118" s="18"/>
      <c r="GS118" s="18"/>
      <c r="GT118" s="18"/>
      <c r="GU118" s="18"/>
      <c r="GV118" s="18"/>
      <c r="GW118" s="18"/>
      <c r="GX118" s="18"/>
      <c r="GY118" s="18"/>
      <c r="GZ118" s="18"/>
      <c r="HA118" s="18"/>
      <c r="HB118" s="18"/>
      <c r="HC118" s="18"/>
      <c r="HD118" s="18"/>
      <c r="HE118" s="18"/>
      <c r="HF118" s="18"/>
    </row>
    <row r="119" spans="1:214" x14ac:dyDescent="0.2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  <c r="FD119" s="18"/>
      <c r="FE119" s="18"/>
      <c r="FF119" s="18"/>
      <c r="FG119" s="18"/>
      <c r="FH119" s="18"/>
      <c r="FI119" s="18"/>
      <c r="FJ119" s="18"/>
      <c r="FK119" s="18"/>
      <c r="FL119" s="18"/>
      <c r="FM119" s="18"/>
      <c r="FN119" s="18"/>
      <c r="FO119" s="18"/>
      <c r="FP119" s="18"/>
      <c r="FQ119" s="18"/>
      <c r="FR119" s="18"/>
      <c r="FS119" s="18"/>
      <c r="FT119" s="18"/>
      <c r="FU119" s="18"/>
      <c r="FV119" s="18"/>
      <c r="FW119" s="18"/>
      <c r="FX119" s="18"/>
      <c r="FY119" s="18"/>
      <c r="FZ119" s="18"/>
      <c r="GA119" s="18"/>
      <c r="GB119" s="18"/>
      <c r="GC119" s="18"/>
      <c r="GD119" s="18"/>
      <c r="GE119" s="18"/>
      <c r="GF119" s="18"/>
      <c r="GG119" s="18"/>
      <c r="GH119" s="18"/>
      <c r="GI119" s="18"/>
      <c r="GJ119" s="18"/>
      <c r="GK119" s="18"/>
      <c r="GL119" s="18"/>
      <c r="GM119" s="18"/>
      <c r="GN119" s="18"/>
      <c r="GO119" s="18"/>
      <c r="GP119" s="18"/>
      <c r="GQ119" s="18"/>
      <c r="GR119" s="18"/>
      <c r="GS119" s="18"/>
      <c r="GT119" s="18"/>
      <c r="GU119" s="18"/>
      <c r="GV119" s="18"/>
      <c r="GW119" s="18"/>
      <c r="GX119" s="18"/>
      <c r="GY119" s="18"/>
      <c r="GZ119" s="18"/>
      <c r="HA119" s="18"/>
      <c r="HB119" s="18"/>
      <c r="HC119" s="18"/>
      <c r="HD119" s="18"/>
      <c r="HE119" s="18"/>
      <c r="HF119" s="18"/>
    </row>
    <row r="120" spans="1:214" x14ac:dyDescent="0.2">
      <c r="A120" s="18"/>
      <c r="B120" s="18" t="s">
        <v>118</v>
      </c>
      <c r="C120" s="18">
        <v>5</v>
      </c>
      <c r="D120" s="18" t="s">
        <v>119</v>
      </c>
      <c r="E120" s="18">
        <v>23</v>
      </c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  <c r="FD120" s="18"/>
      <c r="FE120" s="18"/>
      <c r="FF120" s="18"/>
      <c r="FG120" s="18"/>
      <c r="FH120" s="18"/>
      <c r="FI120" s="18"/>
      <c r="FJ120" s="18"/>
      <c r="FK120" s="18"/>
      <c r="FL120" s="18"/>
      <c r="FM120" s="18"/>
      <c r="FN120" s="18"/>
      <c r="FO120" s="18"/>
      <c r="FP120" s="18"/>
      <c r="FQ120" s="18"/>
      <c r="FR120" s="18"/>
      <c r="FS120" s="18"/>
      <c r="FT120" s="18"/>
      <c r="FU120" s="18"/>
      <c r="FV120" s="18"/>
      <c r="FW120" s="18"/>
      <c r="FX120" s="18"/>
      <c r="FY120" s="18"/>
      <c r="FZ120" s="18"/>
      <c r="GA120" s="18"/>
      <c r="GB120" s="18"/>
      <c r="GC120" s="18"/>
      <c r="GD120" s="18"/>
      <c r="GE120" s="18"/>
      <c r="GF120" s="18"/>
      <c r="GG120" s="18"/>
      <c r="GH120" s="18"/>
      <c r="GI120" s="18"/>
      <c r="GJ120" s="18"/>
      <c r="GK120" s="18"/>
      <c r="GL120" s="18"/>
      <c r="GM120" s="18"/>
      <c r="GN120" s="18"/>
      <c r="GO120" s="18"/>
      <c r="GP120" s="18"/>
      <c r="GQ120" s="18"/>
      <c r="GR120" s="18"/>
      <c r="GS120" s="18"/>
      <c r="GT120" s="18"/>
      <c r="GU120" s="18"/>
      <c r="GV120" s="18"/>
      <c r="GW120" s="18"/>
      <c r="GX120" s="18"/>
      <c r="GY120" s="18"/>
      <c r="GZ120" s="18"/>
      <c r="HA120" s="18"/>
      <c r="HB120" s="18"/>
      <c r="HC120" s="18"/>
      <c r="HD120" s="18"/>
      <c r="HE120" s="18"/>
      <c r="HF120" s="18"/>
    </row>
    <row r="121" spans="1:214" x14ac:dyDescent="0.2">
      <c r="A121" s="18"/>
      <c r="B121" s="18" t="s">
        <v>120</v>
      </c>
      <c r="C121" s="18">
        <v>1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  <c r="FD121" s="18"/>
      <c r="FE121" s="18"/>
      <c r="FF121" s="18"/>
      <c r="FG121" s="18"/>
      <c r="FH121" s="18"/>
      <c r="FI121" s="18"/>
      <c r="FJ121" s="18"/>
      <c r="FK121" s="18"/>
      <c r="FL121" s="18"/>
      <c r="FM121" s="18"/>
      <c r="FN121" s="18"/>
      <c r="FO121" s="18"/>
      <c r="FP121" s="18"/>
      <c r="FQ121" s="18"/>
      <c r="FR121" s="18"/>
      <c r="FS121" s="18"/>
      <c r="FT121" s="18"/>
      <c r="FU121" s="18"/>
      <c r="FV121" s="18"/>
      <c r="FW121" s="18"/>
      <c r="FX121" s="18"/>
      <c r="FY121" s="18"/>
      <c r="FZ121" s="18"/>
      <c r="GA121" s="18"/>
      <c r="GB121" s="18"/>
      <c r="GC121" s="18"/>
      <c r="GD121" s="18"/>
      <c r="GE121" s="18"/>
      <c r="GF121" s="18"/>
      <c r="GG121" s="18"/>
      <c r="GH121" s="18"/>
      <c r="GI121" s="18"/>
      <c r="GJ121" s="18"/>
      <c r="GK121" s="18"/>
      <c r="GL121" s="18"/>
      <c r="GM121" s="18"/>
      <c r="GN121" s="18"/>
      <c r="GO121" s="18"/>
      <c r="GP121" s="18"/>
      <c r="GQ121" s="18"/>
      <c r="GR121" s="18"/>
      <c r="GS121" s="18"/>
      <c r="GT121" s="18"/>
      <c r="GU121" s="18"/>
      <c r="GV121" s="18"/>
      <c r="GW121" s="18"/>
      <c r="GX121" s="18"/>
      <c r="GY121" s="18"/>
      <c r="GZ121" s="18"/>
      <c r="HA121" s="18"/>
      <c r="HB121" s="18"/>
      <c r="HC121" s="18"/>
      <c r="HD121" s="18"/>
      <c r="HE121" s="18"/>
      <c r="HF121" s="18"/>
    </row>
    <row r="122" spans="1:214" x14ac:dyDescent="0.2">
      <c r="A122" s="18"/>
      <c r="B122" s="18" t="s">
        <v>121</v>
      </c>
      <c r="C122" s="18">
        <v>15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  <c r="FD122" s="18"/>
      <c r="FE122" s="18"/>
      <c r="FF122" s="18"/>
      <c r="FG122" s="18"/>
      <c r="FH122" s="18"/>
      <c r="FI122" s="18"/>
      <c r="FJ122" s="18"/>
      <c r="FK122" s="18"/>
      <c r="FL122" s="18"/>
      <c r="FM122" s="18"/>
      <c r="FN122" s="18"/>
      <c r="FO122" s="18"/>
      <c r="FP122" s="18"/>
      <c r="FQ122" s="18"/>
      <c r="FR122" s="18"/>
      <c r="FS122" s="18"/>
      <c r="FT122" s="18"/>
      <c r="FU122" s="18"/>
      <c r="FV122" s="18"/>
      <c r="FW122" s="18"/>
      <c r="FX122" s="18"/>
      <c r="FY122" s="18"/>
      <c r="FZ122" s="18"/>
      <c r="GA122" s="18"/>
      <c r="GB122" s="18"/>
      <c r="GC122" s="18"/>
      <c r="GD122" s="18"/>
      <c r="GE122" s="18"/>
      <c r="GF122" s="18"/>
      <c r="GG122" s="18"/>
      <c r="GH122" s="18"/>
      <c r="GI122" s="18"/>
      <c r="GJ122" s="18"/>
      <c r="GK122" s="18"/>
      <c r="GL122" s="18"/>
      <c r="GM122" s="18"/>
      <c r="GN122" s="18"/>
      <c r="GO122" s="18"/>
      <c r="GP122" s="18"/>
      <c r="GQ122" s="18"/>
      <c r="GR122" s="18"/>
      <c r="GS122" s="18"/>
      <c r="GT122" s="18"/>
      <c r="GU122" s="18"/>
      <c r="GV122" s="18"/>
      <c r="GW122" s="18"/>
      <c r="GX122" s="18"/>
      <c r="GY122" s="18"/>
      <c r="GZ122" s="18"/>
      <c r="HA122" s="18"/>
      <c r="HB122" s="18"/>
      <c r="HC122" s="18"/>
      <c r="HD122" s="18"/>
      <c r="HE122" s="18"/>
      <c r="HF122" s="18"/>
    </row>
    <row r="123" spans="1:214" x14ac:dyDescent="0.2">
      <c r="A123" s="18"/>
      <c r="B123" s="18" t="s">
        <v>122</v>
      </c>
      <c r="C123" s="18">
        <v>403</v>
      </c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  <c r="FD123" s="18"/>
      <c r="FE123" s="18"/>
      <c r="FF123" s="18"/>
      <c r="FG123" s="18"/>
      <c r="FH123" s="18"/>
      <c r="FI123" s="18"/>
      <c r="FJ123" s="18"/>
      <c r="FK123" s="18"/>
      <c r="FL123" s="18"/>
      <c r="FM123" s="18"/>
      <c r="FN123" s="18"/>
      <c r="FO123" s="18"/>
      <c r="FP123" s="18"/>
      <c r="FQ123" s="18"/>
      <c r="FR123" s="18"/>
      <c r="FS123" s="18"/>
      <c r="FT123" s="18"/>
      <c r="FU123" s="18"/>
      <c r="FV123" s="18"/>
      <c r="FW123" s="18"/>
      <c r="FX123" s="18"/>
      <c r="FY123" s="18"/>
      <c r="FZ123" s="18"/>
      <c r="GA123" s="18"/>
      <c r="GB123" s="18"/>
      <c r="GC123" s="18"/>
      <c r="GD123" s="18"/>
      <c r="GE123" s="18"/>
      <c r="GF123" s="18"/>
      <c r="GG123" s="18"/>
      <c r="GH123" s="18"/>
      <c r="GI123" s="18"/>
      <c r="GJ123" s="18"/>
      <c r="GK123" s="18"/>
      <c r="GL123" s="18"/>
      <c r="GM123" s="18"/>
      <c r="GN123" s="18"/>
      <c r="GO123" s="18"/>
      <c r="GP123" s="18"/>
      <c r="GQ123" s="18"/>
      <c r="GR123" s="18"/>
      <c r="GS123" s="18"/>
      <c r="GT123" s="18"/>
      <c r="GU123" s="18"/>
      <c r="GV123" s="18"/>
      <c r="GW123" s="18"/>
      <c r="GX123" s="18"/>
      <c r="GY123" s="18"/>
      <c r="GZ123" s="18"/>
      <c r="HA123" s="18"/>
      <c r="HB123" s="18"/>
      <c r="HC123" s="18"/>
      <c r="HD123" s="18"/>
      <c r="HE123" s="18"/>
      <c r="HF123" s="18"/>
    </row>
    <row r="124" spans="1:214" x14ac:dyDescent="0.2">
      <c r="A124" s="18"/>
      <c r="B124" s="18" t="s">
        <v>143</v>
      </c>
      <c r="C124" s="18" t="s">
        <v>142</v>
      </c>
      <c r="D124" s="18" t="s">
        <v>28</v>
      </c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  <c r="FD124" s="18"/>
      <c r="FE124" s="18"/>
      <c r="FF124" s="18"/>
      <c r="FG124" s="18"/>
      <c r="FH124" s="18"/>
      <c r="FI124" s="18"/>
      <c r="FJ124" s="18"/>
      <c r="FK124" s="18"/>
      <c r="FL124" s="18"/>
      <c r="FM124" s="18"/>
      <c r="FN124" s="18"/>
      <c r="FO124" s="18"/>
      <c r="FP124" s="18"/>
      <c r="FQ124" s="18"/>
      <c r="FR124" s="18"/>
      <c r="FS124" s="18"/>
      <c r="FT124" s="18"/>
      <c r="FU124" s="18"/>
      <c r="FV124" s="18"/>
      <c r="FW124" s="18"/>
      <c r="FX124" s="18"/>
      <c r="FY124" s="18"/>
      <c r="FZ124" s="18"/>
      <c r="GA124" s="18"/>
      <c r="GB124" s="18"/>
      <c r="GC124" s="18"/>
      <c r="GD124" s="18"/>
      <c r="GE124" s="18"/>
      <c r="GF124" s="18"/>
      <c r="GG124" s="18"/>
      <c r="GH124" s="18"/>
      <c r="GI124" s="18"/>
      <c r="GJ124" s="18"/>
      <c r="GK124" s="18"/>
      <c r="GL124" s="18"/>
      <c r="GM124" s="18"/>
      <c r="GN124" s="18"/>
      <c r="GO124" s="18"/>
      <c r="GP124" s="18"/>
      <c r="GQ124" s="18"/>
      <c r="GR124" s="18"/>
      <c r="GS124" s="18"/>
      <c r="GT124" s="18"/>
      <c r="GU124" s="18"/>
      <c r="GV124" s="18"/>
      <c r="GW124" s="18"/>
      <c r="GX124" s="18"/>
      <c r="GY124" s="18"/>
      <c r="GZ124" s="18"/>
      <c r="HA124" s="18"/>
      <c r="HB124" s="18"/>
      <c r="HC124" s="18"/>
      <c r="HD124" s="18"/>
      <c r="HE124" s="18"/>
      <c r="HF124" s="18"/>
    </row>
    <row r="125" spans="1:214" x14ac:dyDescent="0.2">
      <c r="A125" s="18"/>
      <c r="B125" s="18" t="s">
        <v>127</v>
      </c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  <c r="FD125" s="18"/>
      <c r="FE125" s="18"/>
      <c r="FF125" s="18"/>
      <c r="FG125" s="18"/>
      <c r="FH125" s="18"/>
      <c r="FI125" s="18"/>
      <c r="FJ125" s="18"/>
      <c r="FK125" s="18"/>
      <c r="FL125" s="18"/>
      <c r="FM125" s="18"/>
      <c r="FN125" s="18"/>
      <c r="FO125" s="18"/>
      <c r="FP125" s="18"/>
      <c r="FQ125" s="18"/>
      <c r="FR125" s="18"/>
      <c r="FS125" s="18"/>
      <c r="FT125" s="18"/>
      <c r="FU125" s="18"/>
      <c r="FV125" s="18"/>
      <c r="FW125" s="18"/>
      <c r="FX125" s="18"/>
      <c r="FY125" s="18"/>
      <c r="FZ125" s="18"/>
      <c r="GA125" s="18"/>
      <c r="GB125" s="18"/>
      <c r="GC125" s="18"/>
      <c r="GD125" s="18"/>
      <c r="GE125" s="18"/>
      <c r="GF125" s="18"/>
      <c r="GG125" s="18"/>
      <c r="GH125" s="18"/>
      <c r="GI125" s="18"/>
      <c r="GJ125" s="18"/>
      <c r="GK125" s="18"/>
      <c r="GL125" s="18"/>
      <c r="GM125" s="18"/>
      <c r="GN125" s="18"/>
      <c r="GO125" s="18"/>
      <c r="GP125" s="18"/>
      <c r="GQ125" s="18"/>
      <c r="GR125" s="18"/>
      <c r="GS125" s="18"/>
      <c r="GT125" s="18"/>
      <c r="GU125" s="18"/>
      <c r="GV125" s="18"/>
      <c r="GW125" s="18"/>
      <c r="GX125" s="18"/>
      <c r="GY125" s="18"/>
      <c r="GZ125" s="18"/>
      <c r="HA125" s="18"/>
      <c r="HB125" s="18"/>
      <c r="HC125" s="18"/>
      <c r="HD125" s="18"/>
      <c r="HE125" s="18"/>
      <c r="HF125" s="18"/>
    </row>
    <row r="126" spans="1:214" x14ac:dyDescent="0.2">
      <c r="A126" s="18"/>
      <c r="B126" s="18" t="s">
        <v>128</v>
      </c>
      <c r="C126" s="18" t="s">
        <v>129</v>
      </c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  <c r="FD126" s="18"/>
      <c r="FE126" s="18"/>
      <c r="FF126" s="18"/>
      <c r="FG126" s="18"/>
      <c r="FH126" s="18"/>
      <c r="FI126" s="18"/>
      <c r="FJ126" s="18"/>
      <c r="FK126" s="18"/>
      <c r="FL126" s="18"/>
      <c r="FM126" s="18"/>
      <c r="FN126" s="18"/>
      <c r="FO126" s="18"/>
      <c r="FP126" s="18"/>
      <c r="FQ126" s="18"/>
      <c r="FR126" s="18"/>
      <c r="FS126" s="18"/>
      <c r="FT126" s="18"/>
      <c r="FU126" s="18"/>
      <c r="FV126" s="18"/>
      <c r="FW126" s="18"/>
      <c r="FX126" s="18"/>
      <c r="FY126" s="18"/>
      <c r="FZ126" s="18"/>
      <c r="GA126" s="18"/>
      <c r="GB126" s="18"/>
      <c r="GC126" s="18"/>
      <c r="GD126" s="18"/>
      <c r="GE126" s="18"/>
      <c r="GF126" s="18"/>
      <c r="GG126" s="18"/>
      <c r="GH126" s="18"/>
      <c r="GI126" s="18"/>
      <c r="GJ126" s="18"/>
      <c r="GK126" s="18"/>
      <c r="GL126" s="18"/>
      <c r="GM126" s="18"/>
      <c r="GN126" s="18"/>
      <c r="GO126" s="18"/>
      <c r="GP126" s="18"/>
      <c r="GQ126" s="18"/>
      <c r="GR126" s="18"/>
      <c r="GS126" s="18"/>
      <c r="GT126" s="18"/>
      <c r="GU126" s="18"/>
      <c r="GV126" s="18"/>
      <c r="GW126" s="18"/>
      <c r="GX126" s="18"/>
      <c r="GY126" s="18"/>
      <c r="GZ126" s="18"/>
      <c r="HA126" s="18"/>
      <c r="HB126" s="18"/>
      <c r="HC126" s="18"/>
      <c r="HD126" s="18"/>
      <c r="HE126" s="18"/>
      <c r="HF126" s="18"/>
    </row>
    <row r="127" spans="1:214" x14ac:dyDescent="0.2">
      <c r="A127" s="18"/>
      <c r="B127" s="19" t="s">
        <v>130</v>
      </c>
      <c r="C127" s="19" t="s">
        <v>131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  <c r="FD127" s="18"/>
      <c r="FE127" s="18"/>
      <c r="FF127" s="18"/>
      <c r="FG127" s="18"/>
      <c r="FH127" s="18"/>
      <c r="FI127" s="18"/>
      <c r="FJ127" s="18"/>
      <c r="FK127" s="18"/>
      <c r="FL127" s="18"/>
      <c r="FM127" s="18"/>
      <c r="FN127" s="18"/>
      <c r="FO127" s="18"/>
      <c r="FP127" s="18"/>
      <c r="FQ127" s="18"/>
      <c r="FR127" s="18"/>
      <c r="FS127" s="18"/>
      <c r="FT127" s="18"/>
      <c r="FU127" s="18"/>
      <c r="FV127" s="18"/>
      <c r="FW127" s="18"/>
      <c r="FX127" s="18"/>
      <c r="FY127" s="18"/>
      <c r="FZ127" s="18"/>
      <c r="GA127" s="18"/>
      <c r="GB127" s="18"/>
      <c r="GC127" s="18"/>
      <c r="GD127" s="18"/>
      <c r="GE127" s="18"/>
      <c r="GF127" s="18"/>
      <c r="GG127" s="18"/>
      <c r="GH127" s="18"/>
      <c r="GI127" s="18"/>
      <c r="GJ127" s="18"/>
      <c r="GK127" s="18"/>
      <c r="GL127" s="18"/>
      <c r="GM127" s="18"/>
      <c r="GN127" s="18"/>
      <c r="GO127" s="18"/>
      <c r="GP127" s="18"/>
      <c r="GQ127" s="18"/>
      <c r="GR127" s="18"/>
      <c r="GS127" s="18"/>
      <c r="GT127" s="18"/>
      <c r="GU127" s="18"/>
      <c r="GV127" s="18"/>
      <c r="GW127" s="18"/>
      <c r="GX127" s="18"/>
      <c r="GY127" s="18"/>
      <c r="GZ127" s="18"/>
      <c r="HA127" s="18"/>
      <c r="HB127" s="18"/>
      <c r="HC127" s="18"/>
      <c r="HD127" s="18"/>
      <c r="HE127" s="18"/>
      <c r="HF127" s="18"/>
    </row>
    <row r="128" spans="1:214" x14ac:dyDescent="0.2">
      <c r="A128" s="18"/>
      <c r="B128" s="18">
        <v>8</v>
      </c>
      <c r="C128" s="18">
        <v>32.020000000000003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  <c r="FD128" s="18"/>
      <c r="FE128" s="18"/>
      <c r="FF128" s="18"/>
      <c r="FG128" s="18"/>
      <c r="FH128" s="18"/>
      <c r="FI128" s="18"/>
      <c r="FJ128" s="18"/>
      <c r="FK128" s="18"/>
      <c r="FL128" s="18"/>
      <c r="FM128" s="18"/>
      <c r="FN128" s="18"/>
      <c r="FO128" s="18"/>
      <c r="FP128" s="18"/>
      <c r="FQ128" s="18"/>
      <c r="FR128" s="18"/>
      <c r="FS128" s="18"/>
      <c r="FT128" s="18"/>
      <c r="FU128" s="18"/>
      <c r="FV128" s="18"/>
      <c r="FW128" s="18"/>
      <c r="FX128" s="18"/>
      <c r="FY128" s="18"/>
      <c r="FZ128" s="18"/>
      <c r="GA128" s="18"/>
      <c r="GB128" s="18"/>
      <c r="GC128" s="18"/>
      <c r="GD128" s="18"/>
      <c r="GE128" s="18"/>
      <c r="GF128" s="18"/>
      <c r="GG128" s="18"/>
      <c r="GH128" s="18"/>
      <c r="GI128" s="18"/>
      <c r="GJ128" s="18"/>
      <c r="GK128" s="18"/>
      <c r="GL128" s="18"/>
      <c r="GM128" s="18"/>
      <c r="GN128" s="18"/>
      <c r="GO128" s="18"/>
      <c r="GP128" s="18"/>
      <c r="GQ128" s="18"/>
      <c r="GR128" s="18"/>
      <c r="GS128" s="18"/>
      <c r="GT128" s="18"/>
      <c r="GU128" s="18"/>
      <c r="GV128" s="18"/>
      <c r="GW128" s="18"/>
      <c r="GX128" s="18"/>
      <c r="GY128" s="18"/>
      <c r="GZ128" s="18"/>
      <c r="HA128" s="18"/>
      <c r="HB128" s="18"/>
      <c r="HC128" s="18"/>
      <c r="HD128" s="18"/>
      <c r="HE128" s="18"/>
      <c r="HF128" s="18"/>
    </row>
    <row r="129" spans="1:214" x14ac:dyDescent="0.2">
      <c r="A129" s="18"/>
      <c r="B129" s="18">
        <v>23</v>
      </c>
      <c r="C129" s="18">
        <v>67.98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  <c r="FD129" s="18"/>
      <c r="FE129" s="18"/>
      <c r="FF129" s="18"/>
      <c r="FG129" s="18"/>
      <c r="FH129" s="18"/>
      <c r="FI129" s="18"/>
      <c r="FJ129" s="18"/>
      <c r="FK129" s="18"/>
      <c r="FL129" s="18"/>
      <c r="FM129" s="18"/>
      <c r="FN129" s="18"/>
      <c r="FO129" s="18"/>
      <c r="FP129" s="18"/>
      <c r="FQ129" s="18"/>
      <c r="FR129" s="18"/>
      <c r="FS129" s="18"/>
      <c r="FT129" s="18"/>
      <c r="FU129" s="18"/>
      <c r="FV129" s="18"/>
      <c r="FW129" s="18"/>
      <c r="FX129" s="18"/>
      <c r="FY129" s="18"/>
      <c r="FZ129" s="18"/>
      <c r="GA129" s="18"/>
      <c r="GB129" s="18"/>
      <c r="GC129" s="18"/>
      <c r="GD129" s="18"/>
      <c r="GE129" s="18"/>
      <c r="GF129" s="18"/>
      <c r="GG129" s="18"/>
      <c r="GH129" s="18"/>
      <c r="GI129" s="18"/>
      <c r="GJ129" s="18"/>
      <c r="GK129" s="18"/>
      <c r="GL129" s="18"/>
      <c r="GM129" s="18"/>
      <c r="GN129" s="18"/>
      <c r="GO129" s="18"/>
      <c r="GP129" s="18"/>
      <c r="GQ129" s="18"/>
      <c r="GR129" s="18"/>
      <c r="GS129" s="18"/>
      <c r="GT129" s="18"/>
      <c r="GU129" s="18"/>
      <c r="GV129" s="18"/>
      <c r="GW129" s="18"/>
      <c r="GX129" s="18"/>
      <c r="GY129" s="18"/>
      <c r="GZ129" s="18"/>
      <c r="HA129" s="18"/>
      <c r="HB129" s="18"/>
      <c r="HC129" s="18"/>
      <c r="HD129" s="18"/>
      <c r="HE129" s="18"/>
      <c r="HF129" s="18"/>
    </row>
    <row r="130" spans="1:214" x14ac:dyDescent="0.2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  <c r="FD130" s="18"/>
      <c r="FE130" s="18"/>
      <c r="FF130" s="18"/>
      <c r="FG130" s="18"/>
      <c r="FH130" s="18"/>
      <c r="FI130" s="18"/>
      <c r="FJ130" s="18"/>
      <c r="FK130" s="18"/>
      <c r="FL130" s="18"/>
      <c r="FM130" s="18"/>
      <c r="FN130" s="18"/>
      <c r="FO130" s="18"/>
      <c r="FP130" s="18"/>
      <c r="FQ130" s="18"/>
      <c r="FR130" s="18"/>
      <c r="FS130" s="18"/>
      <c r="FT130" s="18"/>
      <c r="FU130" s="18"/>
      <c r="FV130" s="18"/>
      <c r="FW130" s="18"/>
      <c r="FX130" s="18"/>
      <c r="FY130" s="18"/>
      <c r="FZ130" s="18"/>
      <c r="GA130" s="18"/>
      <c r="GB130" s="18"/>
      <c r="GC130" s="18"/>
      <c r="GD130" s="18"/>
      <c r="GE130" s="18"/>
      <c r="GF130" s="18"/>
      <c r="GG130" s="18"/>
      <c r="GH130" s="18"/>
      <c r="GI130" s="18"/>
      <c r="GJ130" s="18"/>
      <c r="GK130" s="18"/>
      <c r="GL130" s="18"/>
      <c r="GM130" s="18"/>
      <c r="GN130" s="18"/>
      <c r="GO130" s="18"/>
      <c r="GP130" s="18"/>
      <c r="GQ130" s="18"/>
      <c r="GR130" s="18"/>
      <c r="GS130" s="18"/>
      <c r="GT130" s="18"/>
      <c r="GU130" s="18"/>
      <c r="GV130" s="18"/>
      <c r="GW130" s="18"/>
      <c r="GX130" s="18"/>
      <c r="GY130" s="18"/>
      <c r="GZ130" s="18"/>
      <c r="HA130" s="18"/>
      <c r="HB130" s="18"/>
      <c r="HC130" s="18"/>
      <c r="HD130" s="18"/>
      <c r="HE130" s="18"/>
      <c r="HF130" s="18"/>
    </row>
    <row r="131" spans="1:214" x14ac:dyDescent="0.2">
      <c r="A131" s="18"/>
      <c r="B131" s="18" t="s">
        <v>118</v>
      </c>
      <c r="C131" s="18">
        <v>6</v>
      </c>
      <c r="D131" s="18" t="s">
        <v>119</v>
      </c>
      <c r="E131" s="18">
        <v>26</v>
      </c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  <c r="FD131" s="18"/>
      <c r="FE131" s="18"/>
      <c r="FF131" s="18"/>
      <c r="FG131" s="18"/>
      <c r="FH131" s="18"/>
      <c r="FI131" s="18"/>
      <c r="FJ131" s="18"/>
      <c r="FK131" s="18"/>
      <c r="FL131" s="18"/>
      <c r="FM131" s="18"/>
      <c r="FN131" s="18"/>
      <c r="FO131" s="18"/>
      <c r="FP131" s="18"/>
      <c r="FQ131" s="18"/>
      <c r="FR131" s="18"/>
      <c r="FS131" s="18"/>
      <c r="FT131" s="18"/>
      <c r="FU131" s="18"/>
      <c r="FV131" s="18"/>
      <c r="FW131" s="18"/>
      <c r="FX131" s="18"/>
      <c r="FY131" s="18"/>
      <c r="FZ131" s="18"/>
      <c r="GA131" s="18"/>
      <c r="GB131" s="18"/>
      <c r="GC131" s="18"/>
      <c r="GD131" s="18"/>
      <c r="GE131" s="18"/>
      <c r="GF131" s="18"/>
      <c r="GG131" s="18"/>
      <c r="GH131" s="18"/>
      <c r="GI131" s="18"/>
      <c r="GJ131" s="18"/>
      <c r="GK131" s="18"/>
      <c r="GL131" s="18"/>
      <c r="GM131" s="18"/>
      <c r="GN131" s="18"/>
      <c r="GO131" s="18"/>
      <c r="GP131" s="18"/>
      <c r="GQ131" s="18"/>
      <c r="GR131" s="18"/>
      <c r="GS131" s="18"/>
      <c r="GT131" s="18"/>
      <c r="GU131" s="18"/>
      <c r="GV131" s="18"/>
      <c r="GW131" s="18"/>
      <c r="GX131" s="18"/>
      <c r="GY131" s="18"/>
      <c r="GZ131" s="18"/>
      <c r="HA131" s="18"/>
      <c r="HB131" s="18"/>
      <c r="HC131" s="18"/>
      <c r="HD131" s="18"/>
      <c r="HE131" s="18"/>
      <c r="HF131" s="18"/>
    </row>
    <row r="132" spans="1:214" x14ac:dyDescent="0.2">
      <c r="A132" s="18"/>
      <c r="B132" s="18" t="s">
        <v>120</v>
      </c>
      <c r="C132" s="18">
        <v>1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  <c r="FD132" s="18"/>
      <c r="FE132" s="18"/>
      <c r="FF132" s="18"/>
      <c r="FG132" s="18"/>
      <c r="FH132" s="18"/>
      <c r="FI132" s="18"/>
      <c r="FJ132" s="18"/>
      <c r="FK132" s="18"/>
      <c r="FL132" s="18"/>
      <c r="FM132" s="18"/>
      <c r="FN132" s="18"/>
      <c r="FO132" s="18"/>
      <c r="FP132" s="18"/>
      <c r="FQ132" s="18"/>
      <c r="FR132" s="18"/>
      <c r="FS132" s="18"/>
      <c r="FT132" s="18"/>
      <c r="FU132" s="18"/>
      <c r="FV132" s="18"/>
      <c r="FW132" s="18"/>
      <c r="FX132" s="18"/>
      <c r="FY132" s="18"/>
      <c r="FZ132" s="18"/>
      <c r="GA132" s="18"/>
      <c r="GB132" s="18"/>
      <c r="GC132" s="18"/>
      <c r="GD132" s="18"/>
      <c r="GE132" s="18"/>
      <c r="GF132" s="18"/>
      <c r="GG132" s="18"/>
      <c r="GH132" s="18"/>
      <c r="GI132" s="18"/>
      <c r="GJ132" s="18"/>
      <c r="GK132" s="18"/>
      <c r="GL132" s="18"/>
      <c r="GM132" s="18"/>
      <c r="GN132" s="18"/>
      <c r="GO132" s="18"/>
      <c r="GP132" s="18"/>
      <c r="GQ132" s="18"/>
      <c r="GR132" s="18"/>
      <c r="GS132" s="18"/>
      <c r="GT132" s="18"/>
      <c r="GU132" s="18"/>
      <c r="GV132" s="18"/>
      <c r="GW132" s="18"/>
      <c r="GX132" s="18"/>
      <c r="GY132" s="18"/>
      <c r="GZ132" s="18"/>
      <c r="HA132" s="18"/>
      <c r="HB132" s="18"/>
      <c r="HC132" s="18"/>
      <c r="HD132" s="18"/>
      <c r="HE132" s="18"/>
      <c r="HF132" s="18"/>
    </row>
    <row r="133" spans="1:214" x14ac:dyDescent="0.2">
      <c r="A133" s="18"/>
      <c r="B133" s="18" t="s">
        <v>121</v>
      </c>
      <c r="C133" s="18">
        <v>15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  <c r="FD133" s="18"/>
      <c r="FE133" s="18"/>
      <c r="FF133" s="18"/>
      <c r="FG133" s="18"/>
      <c r="FH133" s="18"/>
      <c r="FI133" s="18"/>
      <c r="FJ133" s="18"/>
      <c r="FK133" s="18"/>
      <c r="FL133" s="18"/>
      <c r="FM133" s="18"/>
      <c r="FN133" s="18"/>
      <c r="FO133" s="18"/>
      <c r="FP133" s="18"/>
      <c r="FQ133" s="18"/>
      <c r="FR133" s="18"/>
      <c r="FS133" s="18"/>
      <c r="FT133" s="18"/>
      <c r="FU133" s="18"/>
      <c r="FV133" s="18"/>
      <c r="FW133" s="18"/>
      <c r="FX133" s="18"/>
      <c r="FY133" s="18"/>
      <c r="FZ133" s="18"/>
      <c r="GA133" s="18"/>
      <c r="GB133" s="18"/>
      <c r="GC133" s="18"/>
      <c r="GD133" s="18"/>
      <c r="GE133" s="18"/>
      <c r="GF133" s="18"/>
      <c r="GG133" s="18"/>
      <c r="GH133" s="18"/>
      <c r="GI133" s="18"/>
      <c r="GJ133" s="18"/>
      <c r="GK133" s="18"/>
      <c r="GL133" s="18"/>
      <c r="GM133" s="18"/>
      <c r="GN133" s="18"/>
      <c r="GO133" s="18"/>
      <c r="GP133" s="18"/>
      <c r="GQ133" s="18"/>
      <c r="GR133" s="18"/>
      <c r="GS133" s="18"/>
      <c r="GT133" s="18"/>
      <c r="GU133" s="18"/>
      <c r="GV133" s="18"/>
      <c r="GW133" s="18"/>
      <c r="GX133" s="18"/>
      <c r="GY133" s="18"/>
      <c r="GZ133" s="18"/>
      <c r="HA133" s="18"/>
      <c r="HB133" s="18"/>
      <c r="HC133" s="18"/>
      <c r="HD133" s="18"/>
      <c r="HE133" s="18"/>
      <c r="HF133" s="18"/>
    </row>
    <row r="134" spans="1:214" x14ac:dyDescent="0.2">
      <c r="A134" s="18"/>
      <c r="B134" s="18" t="s">
        <v>122</v>
      </c>
      <c r="C134" s="18">
        <v>9421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  <c r="FD134" s="18"/>
      <c r="FE134" s="18"/>
      <c r="FF134" s="18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8"/>
      <c r="GA134" s="18"/>
      <c r="GB134" s="18"/>
      <c r="GC134" s="18"/>
      <c r="GD134" s="18"/>
      <c r="GE134" s="18"/>
      <c r="GF134" s="18"/>
      <c r="GG134" s="18"/>
      <c r="GH134" s="18"/>
      <c r="GI134" s="18"/>
      <c r="GJ134" s="18"/>
      <c r="GK134" s="18"/>
      <c r="GL134" s="18"/>
      <c r="GM134" s="18"/>
      <c r="GN134" s="18"/>
      <c r="GO134" s="18"/>
      <c r="GP134" s="18"/>
      <c r="GQ134" s="18"/>
      <c r="GR134" s="18"/>
      <c r="GS134" s="18"/>
      <c r="GT134" s="18"/>
      <c r="GU134" s="18"/>
      <c r="GV134" s="18"/>
      <c r="GW134" s="18"/>
      <c r="GX134" s="18"/>
      <c r="GY134" s="18"/>
      <c r="GZ134" s="18"/>
      <c r="HA134" s="18"/>
      <c r="HB134" s="18"/>
      <c r="HC134" s="18"/>
      <c r="HD134" s="18"/>
      <c r="HE134" s="18"/>
      <c r="HF134" s="18"/>
    </row>
    <row r="135" spans="1:214" x14ac:dyDescent="0.2">
      <c r="A135" s="18"/>
      <c r="B135" s="18" t="s">
        <v>144</v>
      </c>
      <c r="C135" s="18" t="s">
        <v>142</v>
      </c>
      <c r="D135" s="18" t="s">
        <v>145</v>
      </c>
      <c r="E135" s="18" t="s">
        <v>139</v>
      </c>
      <c r="F135" s="18" t="s">
        <v>146</v>
      </c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  <c r="FD135" s="18"/>
      <c r="FE135" s="18"/>
      <c r="FF135" s="18"/>
      <c r="FG135" s="18"/>
      <c r="FH135" s="18"/>
      <c r="FI135" s="18"/>
      <c r="FJ135" s="18"/>
      <c r="FK135" s="18"/>
      <c r="FL135" s="18"/>
      <c r="FM135" s="18"/>
      <c r="FN135" s="18"/>
      <c r="FO135" s="18"/>
      <c r="FP135" s="18"/>
      <c r="FQ135" s="18"/>
      <c r="FR135" s="18"/>
      <c r="FS135" s="18"/>
      <c r="FT135" s="18"/>
      <c r="FU135" s="18"/>
      <c r="FV135" s="18"/>
      <c r="FW135" s="18"/>
      <c r="FX135" s="18"/>
      <c r="FY135" s="18"/>
      <c r="FZ135" s="18"/>
      <c r="GA135" s="18"/>
      <c r="GB135" s="18"/>
      <c r="GC135" s="18"/>
      <c r="GD135" s="18"/>
      <c r="GE135" s="18"/>
      <c r="GF135" s="18"/>
      <c r="GG135" s="18"/>
      <c r="GH135" s="18"/>
      <c r="GI135" s="18"/>
      <c r="GJ135" s="18"/>
      <c r="GK135" s="18"/>
      <c r="GL135" s="18"/>
      <c r="GM135" s="18"/>
      <c r="GN135" s="18"/>
      <c r="GO135" s="18"/>
      <c r="GP135" s="18"/>
      <c r="GQ135" s="18"/>
      <c r="GR135" s="18"/>
      <c r="GS135" s="18"/>
      <c r="GT135" s="18"/>
      <c r="GU135" s="18"/>
      <c r="GV135" s="18"/>
      <c r="GW135" s="18"/>
      <c r="GX135" s="18"/>
      <c r="GY135" s="18"/>
      <c r="GZ135" s="18"/>
      <c r="HA135" s="18"/>
      <c r="HB135" s="18"/>
      <c r="HC135" s="18"/>
      <c r="HD135" s="18"/>
      <c r="HE135" s="18"/>
      <c r="HF135" s="18"/>
    </row>
    <row r="136" spans="1:214" x14ac:dyDescent="0.2">
      <c r="A136" s="18"/>
      <c r="B136" s="18" t="s">
        <v>127</v>
      </c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  <c r="FD136" s="18"/>
      <c r="FE136" s="18"/>
      <c r="FF136" s="18"/>
      <c r="FG136" s="18"/>
      <c r="FH136" s="18"/>
      <c r="FI136" s="18"/>
      <c r="FJ136" s="18"/>
      <c r="FK136" s="18"/>
      <c r="FL136" s="18"/>
      <c r="FM136" s="18"/>
      <c r="FN136" s="18"/>
      <c r="FO136" s="18"/>
      <c r="FP136" s="18"/>
      <c r="FQ136" s="18"/>
      <c r="FR136" s="18"/>
      <c r="FS136" s="18"/>
      <c r="FT136" s="18"/>
      <c r="FU136" s="18"/>
      <c r="FV136" s="18"/>
      <c r="FW136" s="18"/>
      <c r="FX136" s="18"/>
      <c r="FY136" s="18"/>
      <c r="FZ136" s="18"/>
      <c r="GA136" s="18"/>
      <c r="GB136" s="18"/>
      <c r="GC136" s="18"/>
      <c r="GD136" s="18"/>
      <c r="GE136" s="18"/>
      <c r="GF136" s="18"/>
      <c r="GG136" s="18"/>
      <c r="GH136" s="18"/>
      <c r="GI136" s="18"/>
      <c r="GJ136" s="18"/>
      <c r="GK136" s="18"/>
      <c r="GL136" s="18"/>
      <c r="GM136" s="18"/>
      <c r="GN136" s="18"/>
      <c r="GO136" s="18"/>
      <c r="GP136" s="18"/>
      <c r="GQ136" s="18"/>
      <c r="GR136" s="18"/>
      <c r="GS136" s="18"/>
      <c r="GT136" s="18"/>
      <c r="GU136" s="18"/>
      <c r="GV136" s="18"/>
      <c r="GW136" s="18"/>
      <c r="GX136" s="18"/>
      <c r="GY136" s="18"/>
      <c r="GZ136" s="18"/>
      <c r="HA136" s="18"/>
      <c r="HB136" s="18"/>
      <c r="HC136" s="18"/>
      <c r="HD136" s="18"/>
      <c r="HE136" s="18"/>
      <c r="HF136" s="18"/>
    </row>
    <row r="137" spans="1:214" x14ac:dyDescent="0.2">
      <c r="A137" s="18"/>
      <c r="B137" s="18" t="s">
        <v>128</v>
      </c>
      <c r="C137" s="18" t="s">
        <v>129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  <c r="FD137" s="18"/>
      <c r="FE137" s="18"/>
      <c r="FF137" s="18"/>
      <c r="FG137" s="18"/>
      <c r="FH137" s="18"/>
      <c r="FI137" s="18"/>
      <c r="FJ137" s="18"/>
      <c r="FK137" s="18"/>
      <c r="FL137" s="18"/>
      <c r="FM137" s="18"/>
      <c r="FN137" s="18"/>
      <c r="FO137" s="18"/>
      <c r="FP137" s="18"/>
      <c r="FQ137" s="18"/>
      <c r="FR137" s="18"/>
      <c r="FS137" s="18"/>
      <c r="FT137" s="18"/>
      <c r="FU137" s="18"/>
      <c r="FV137" s="18"/>
      <c r="FW137" s="18"/>
      <c r="FX137" s="18"/>
      <c r="FY137" s="18"/>
      <c r="FZ137" s="18"/>
      <c r="GA137" s="18"/>
      <c r="GB137" s="18"/>
      <c r="GC137" s="18"/>
      <c r="GD137" s="18"/>
      <c r="GE137" s="18"/>
      <c r="GF137" s="18"/>
      <c r="GG137" s="18"/>
      <c r="GH137" s="18"/>
      <c r="GI137" s="18"/>
      <c r="GJ137" s="18"/>
      <c r="GK137" s="18"/>
      <c r="GL137" s="18"/>
      <c r="GM137" s="18"/>
      <c r="GN137" s="18"/>
      <c r="GO137" s="18"/>
      <c r="GP137" s="18"/>
      <c r="GQ137" s="18"/>
      <c r="GR137" s="18"/>
      <c r="GS137" s="18"/>
      <c r="GT137" s="18"/>
      <c r="GU137" s="18"/>
      <c r="GV137" s="18"/>
      <c r="GW137" s="18"/>
      <c r="GX137" s="18"/>
      <c r="GY137" s="18"/>
      <c r="GZ137" s="18"/>
      <c r="HA137" s="18"/>
      <c r="HB137" s="18"/>
      <c r="HC137" s="18"/>
      <c r="HD137" s="18"/>
      <c r="HE137" s="18"/>
      <c r="HF137" s="18"/>
    </row>
    <row r="138" spans="1:214" x14ac:dyDescent="0.2">
      <c r="A138" s="18"/>
      <c r="B138" s="19" t="s">
        <v>130</v>
      </c>
      <c r="C138" s="19" t="s">
        <v>131</v>
      </c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  <c r="ED138" s="18"/>
      <c r="EE138" s="18"/>
      <c r="EF138" s="18"/>
      <c r="EG138" s="18"/>
      <c r="EH138" s="18"/>
      <c r="EI138" s="18"/>
      <c r="EJ138" s="18"/>
      <c r="EK138" s="18"/>
      <c r="EL138" s="18"/>
      <c r="EM138" s="18"/>
      <c r="EN138" s="18"/>
      <c r="EO138" s="18"/>
      <c r="EP138" s="18"/>
      <c r="EQ138" s="18"/>
      <c r="ER138" s="18"/>
      <c r="ES138" s="18"/>
      <c r="ET138" s="18"/>
      <c r="EU138" s="18"/>
      <c r="EV138" s="18"/>
      <c r="EW138" s="18"/>
      <c r="EX138" s="18"/>
      <c r="EY138" s="18"/>
      <c r="EZ138" s="18"/>
      <c r="FA138" s="18"/>
      <c r="FB138" s="18"/>
      <c r="FC138" s="18"/>
      <c r="FD138" s="18"/>
      <c r="FE138" s="18"/>
      <c r="FF138" s="18"/>
      <c r="FG138" s="18"/>
      <c r="FH138" s="18"/>
      <c r="FI138" s="18"/>
      <c r="FJ138" s="18"/>
      <c r="FK138" s="18"/>
      <c r="FL138" s="18"/>
      <c r="FM138" s="18"/>
      <c r="FN138" s="18"/>
      <c r="FO138" s="18"/>
      <c r="FP138" s="18"/>
      <c r="FQ138" s="18"/>
      <c r="FR138" s="18"/>
      <c r="FS138" s="18"/>
      <c r="FT138" s="18"/>
      <c r="FU138" s="18"/>
      <c r="FV138" s="18"/>
      <c r="FW138" s="18"/>
      <c r="FX138" s="18"/>
      <c r="FY138" s="18"/>
      <c r="FZ138" s="18"/>
      <c r="GA138" s="18"/>
      <c r="GB138" s="18"/>
      <c r="GC138" s="18"/>
      <c r="GD138" s="18"/>
      <c r="GE138" s="18"/>
      <c r="GF138" s="18"/>
      <c r="GG138" s="18"/>
      <c r="GH138" s="18"/>
      <c r="GI138" s="18"/>
      <c r="GJ138" s="18"/>
      <c r="GK138" s="18"/>
      <c r="GL138" s="18"/>
      <c r="GM138" s="18"/>
      <c r="GN138" s="18"/>
      <c r="GO138" s="18"/>
      <c r="GP138" s="18"/>
      <c r="GQ138" s="18"/>
      <c r="GR138" s="18"/>
      <c r="GS138" s="18"/>
      <c r="GT138" s="18"/>
      <c r="GU138" s="18"/>
      <c r="GV138" s="18"/>
      <c r="GW138" s="18"/>
      <c r="GX138" s="18"/>
      <c r="GY138" s="18"/>
      <c r="GZ138" s="18"/>
      <c r="HA138" s="18"/>
      <c r="HB138" s="18"/>
      <c r="HC138" s="18"/>
      <c r="HD138" s="18"/>
      <c r="HE138" s="18"/>
      <c r="HF138" s="18"/>
    </row>
    <row r="139" spans="1:214" x14ac:dyDescent="0.2">
      <c r="A139" s="18"/>
      <c r="B139" s="18">
        <v>8</v>
      </c>
      <c r="C139" s="18">
        <v>31.416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  <c r="FD139" s="18"/>
      <c r="FE139" s="18"/>
      <c r="FF139" s="18"/>
      <c r="FG139" s="18"/>
      <c r="FH139" s="18"/>
      <c r="FI139" s="18"/>
      <c r="FJ139" s="18"/>
      <c r="FK139" s="18"/>
      <c r="FL139" s="18"/>
      <c r="FM139" s="18"/>
      <c r="FN139" s="18"/>
      <c r="FO139" s="18"/>
      <c r="FP139" s="18"/>
      <c r="FQ139" s="18"/>
      <c r="FR139" s="18"/>
      <c r="FS139" s="18"/>
      <c r="FT139" s="18"/>
      <c r="FU139" s="18"/>
      <c r="FV139" s="18"/>
      <c r="FW139" s="18"/>
      <c r="FX139" s="18"/>
      <c r="FY139" s="18"/>
      <c r="FZ139" s="18"/>
      <c r="GA139" s="18"/>
      <c r="GB139" s="18"/>
      <c r="GC139" s="18"/>
      <c r="GD139" s="18"/>
      <c r="GE139" s="18"/>
      <c r="GF139" s="18"/>
      <c r="GG139" s="18"/>
      <c r="GH139" s="18"/>
      <c r="GI139" s="18"/>
      <c r="GJ139" s="18"/>
      <c r="GK139" s="18"/>
      <c r="GL139" s="18"/>
      <c r="GM139" s="18"/>
      <c r="GN139" s="18"/>
      <c r="GO139" s="18"/>
      <c r="GP139" s="18"/>
      <c r="GQ139" s="18"/>
      <c r="GR139" s="18"/>
      <c r="GS139" s="18"/>
      <c r="GT139" s="18"/>
      <c r="GU139" s="18"/>
      <c r="GV139" s="18"/>
      <c r="GW139" s="18"/>
      <c r="GX139" s="18"/>
      <c r="GY139" s="18"/>
      <c r="GZ139" s="18"/>
      <c r="HA139" s="18"/>
      <c r="HB139" s="18"/>
      <c r="HC139" s="18"/>
      <c r="HD139" s="18"/>
      <c r="HE139" s="18"/>
      <c r="HF139" s="18"/>
    </row>
    <row r="140" spans="1:214" x14ac:dyDescent="0.2">
      <c r="A140" s="18"/>
      <c r="B140" s="18">
        <v>12</v>
      </c>
      <c r="C140" s="18">
        <v>2.3E-2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  <c r="FD140" s="18"/>
      <c r="FE140" s="18"/>
      <c r="FF140" s="18"/>
      <c r="FG140" s="18"/>
      <c r="FH140" s="18"/>
      <c r="FI140" s="18"/>
      <c r="FJ140" s="18"/>
      <c r="FK140" s="18"/>
      <c r="FL140" s="18"/>
      <c r="FM140" s="18"/>
      <c r="FN140" s="18"/>
      <c r="FO140" s="18"/>
      <c r="FP140" s="18"/>
      <c r="FQ140" s="18"/>
      <c r="FR140" s="18"/>
      <c r="FS140" s="18"/>
      <c r="FT140" s="18"/>
      <c r="FU140" s="18"/>
      <c r="FV140" s="18"/>
      <c r="FW140" s="18"/>
      <c r="FX140" s="18"/>
      <c r="FY140" s="18"/>
      <c r="FZ140" s="18"/>
      <c r="GA140" s="18"/>
      <c r="GB140" s="18"/>
      <c r="GC140" s="18"/>
      <c r="GD140" s="18"/>
      <c r="GE140" s="18"/>
      <c r="GF140" s="18"/>
      <c r="GG140" s="18"/>
      <c r="GH140" s="18"/>
      <c r="GI140" s="18"/>
      <c r="GJ140" s="18"/>
      <c r="GK140" s="18"/>
      <c r="GL140" s="18"/>
      <c r="GM140" s="18"/>
      <c r="GN140" s="18"/>
      <c r="GO140" s="18"/>
      <c r="GP140" s="18"/>
      <c r="GQ140" s="18"/>
      <c r="GR140" s="18"/>
      <c r="GS140" s="18"/>
      <c r="GT140" s="18"/>
      <c r="GU140" s="18"/>
      <c r="GV140" s="18"/>
      <c r="GW140" s="18"/>
      <c r="GX140" s="18"/>
      <c r="GY140" s="18"/>
      <c r="GZ140" s="18"/>
      <c r="HA140" s="18"/>
      <c r="HB140" s="18"/>
      <c r="HC140" s="18"/>
      <c r="HD140" s="18"/>
      <c r="HE140" s="18"/>
      <c r="HF140" s="18"/>
    </row>
    <row r="141" spans="1:214" x14ac:dyDescent="0.2">
      <c r="A141" s="18"/>
      <c r="B141" s="18">
        <v>14</v>
      </c>
      <c r="C141" s="18">
        <v>13.787000000000001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  <c r="FD141" s="18"/>
      <c r="FE141" s="18"/>
      <c r="FF141" s="18"/>
      <c r="FG141" s="18"/>
      <c r="FH141" s="18"/>
      <c r="FI141" s="18"/>
      <c r="FJ141" s="18"/>
      <c r="FK141" s="18"/>
      <c r="FL141" s="18"/>
      <c r="FM141" s="18"/>
      <c r="FN141" s="18"/>
      <c r="FO141" s="18"/>
      <c r="FP141" s="18"/>
      <c r="FQ141" s="18"/>
      <c r="FR141" s="18"/>
      <c r="FS141" s="18"/>
      <c r="FT141" s="18"/>
      <c r="FU141" s="18"/>
      <c r="FV141" s="18"/>
      <c r="FW141" s="18"/>
      <c r="FX141" s="18"/>
      <c r="FY141" s="18"/>
      <c r="FZ141" s="18"/>
      <c r="GA141" s="18"/>
      <c r="GB141" s="18"/>
      <c r="GC141" s="18"/>
      <c r="GD141" s="18"/>
      <c r="GE141" s="18"/>
      <c r="GF141" s="18"/>
      <c r="GG141" s="18"/>
      <c r="GH141" s="18"/>
      <c r="GI141" s="18"/>
      <c r="GJ141" s="18"/>
      <c r="GK141" s="18"/>
      <c r="GL141" s="18"/>
      <c r="GM141" s="18"/>
      <c r="GN141" s="18"/>
      <c r="GO141" s="18"/>
      <c r="GP141" s="18"/>
      <c r="GQ141" s="18"/>
      <c r="GR141" s="18"/>
      <c r="GS141" s="18"/>
      <c r="GT141" s="18"/>
      <c r="GU141" s="18"/>
      <c r="GV141" s="18"/>
      <c r="GW141" s="18"/>
      <c r="GX141" s="18"/>
      <c r="GY141" s="18"/>
      <c r="GZ141" s="18"/>
      <c r="HA141" s="18"/>
      <c r="HB141" s="18"/>
      <c r="HC141" s="18"/>
      <c r="HD141" s="18"/>
      <c r="HE141" s="18"/>
      <c r="HF141" s="18"/>
    </row>
    <row r="142" spans="1:214" x14ac:dyDescent="0.2">
      <c r="A142" s="18"/>
      <c r="B142" s="18">
        <v>20</v>
      </c>
      <c r="C142" s="18">
        <v>5.0000000000000001E-3</v>
      </c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  <c r="FD142" s="18"/>
      <c r="FE142" s="18"/>
      <c r="FF142" s="18"/>
      <c r="FG142" s="18"/>
      <c r="FH142" s="18"/>
      <c r="FI142" s="18"/>
      <c r="FJ142" s="18"/>
      <c r="FK142" s="18"/>
      <c r="FL142" s="18"/>
      <c r="FM142" s="18"/>
      <c r="FN142" s="18"/>
      <c r="FO142" s="18"/>
      <c r="FP142" s="18"/>
      <c r="FQ142" s="18"/>
      <c r="FR142" s="18"/>
      <c r="FS142" s="18"/>
      <c r="FT142" s="18"/>
      <c r="FU142" s="18"/>
      <c r="FV142" s="18"/>
      <c r="FW142" s="18"/>
      <c r="FX142" s="18"/>
      <c r="FY142" s="18"/>
      <c r="FZ142" s="18"/>
      <c r="GA142" s="18"/>
      <c r="GB142" s="18"/>
      <c r="GC142" s="18"/>
      <c r="GD142" s="18"/>
      <c r="GE142" s="18"/>
      <c r="GF142" s="18"/>
      <c r="GG142" s="18"/>
      <c r="GH142" s="18"/>
      <c r="GI142" s="18"/>
      <c r="GJ142" s="18"/>
      <c r="GK142" s="18"/>
      <c r="GL142" s="18"/>
      <c r="GM142" s="18"/>
      <c r="GN142" s="18"/>
      <c r="GO142" s="18"/>
      <c r="GP142" s="18"/>
      <c r="GQ142" s="18"/>
      <c r="GR142" s="18"/>
      <c r="GS142" s="18"/>
      <c r="GT142" s="18"/>
      <c r="GU142" s="18"/>
      <c r="GV142" s="18"/>
      <c r="GW142" s="18"/>
      <c r="GX142" s="18"/>
      <c r="GY142" s="18"/>
      <c r="GZ142" s="18"/>
      <c r="HA142" s="18"/>
      <c r="HB142" s="18"/>
      <c r="HC142" s="18"/>
      <c r="HD142" s="18"/>
      <c r="HE142" s="18"/>
      <c r="HF142" s="18"/>
    </row>
    <row r="143" spans="1:214" x14ac:dyDescent="0.2">
      <c r="A143" s="18"/>
      <c r="B143" s="18">
        <v>25</v>
      </c>
      <c r="C143" s="18">
        <v>2.1999999999999999E-2</v>
      </c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  <c r="EP143" s="18"/>
      <c r="EQ143" s="18"/>
      <c r="ER143" s="18"/>
      <c r="ES143" s="18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  <c r="FD143" s="18"/>
      <c r="FE143" s="18"/>
      <c r="FF143" s="18"/>
      <c r="FG143" s="18"/>
      <c r="FH143" s="18"/>
      <c r="FI143" s="18"/>
      <c r="FJ143" s="18"/>
      <c r="FK143" s="18"/>
      <c r="FL143" s="18"/>
      <c r="FM143" s="18"/>
      <c r="FN143" s="18"/>
      <c r="FO143" s="18"/>
      <c r="FP143" s="18"/>
      <c r="FQ143" s="18"/>
      <c r="FR143" s="18"/>
      <c r="FS143" s="18"/>
      <c r="FT143" s="18"/>
      <c r="FU143" s="18"/>
      <c r="FV143" s="18"/>
      <c r="FW143" s="18"/>
      <c r="FX143" s="18"/>
      <c r="FY143" s="18"/>
      <c r="FZ143" s="18"/>
      <c r="GA143" s="18"/>
      <c r="GB143" s="18"/>
      <c r="GC143" s="18"/>
      <c r="GD143" s="18"/>
      <c r="GE143" s="18"/>
      <c r="GF143" s="18"/>
      <c r="GG143" s="18"/>
      <c r="GH143" s="18"/>
      <c r="GI143" s="18"/>
      <c r="GJ143" s="18"/>
      <c r="GK143" s="18"/>
      <c r="GL143" s="18"/>
      <c r="GM143" s="18"/>
      <c r="GN143" s="18"/>
      <c r="GO143" s="18"/>
      <c r="GP143" s="18"/>
      <c r="GQ143" s="18"/>
      <c r="GR143" s="18"/>
      <c r="GS143" s="18"/>
      <c r="GT143" s="18"/>
      <c r="GU143" s="18"/>
      <c r="GV143" s="18"/>
      <c r="GW143" s="18"/>
      <c r="GX143" s="18"/>
      <c r="GY143" s="18"/>
      <c r="GZ143" s="18"/>
      <c r="HA143" s="18"/>
      <c r="HB143" s="18"/>
      <c r="HC143" s="18"/>
      <c r="HD143" s="18"/>
      <c r="HE143" s="18"/>
      <c r="HF143" s="18"/>
    </row>
    <row r="144" spans="1:214" x14ac:dyDescent="0.2">
      <c r="A144" s="18"/>
      <c r="B144" s="18">
        <v>26</v>
      </c>
      <c r="C144" s="18">
        <v>54.747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  <c r="EJ144" s="18"/>
      <c r="EK144" s="18"/>
      <c r="EL144" s="18"/>
      <c r="EM144" s="18"/>
      <c r="EN144" s="18"/>
      <c r="EO144" s="18"/>
      <c r="EP144" s="18"/>
      <c r="EQ144" s="18"/>
      <c r="ER144" s="18"/>
      <c r="ES144" s="18"/>
      <c r="ET144" s="18"/>
      <c r="EU144" s="18"/>
      <c r="EV144" s="18"/>
      <c r="EW144" s="18"/>
      <c r="EX144" s="18"/>
      <c r="EY144" s="18"/>
      <c r="EZ144" s="18"/>
      <c r="FA144" s="18"/>
      <c r="FB144" s="18"/>
      <c r="FC144" s="18"/>
      <c r="FD144" s="18"/>
      <c r="FE144" s="18"/>
      <c r="FF144" s="18"/>
      <c r="FG144" s="18"/>
      <c r="FH144" s="18"/>
      <c r="FI144" s="18"/>
      <c r="FJ144" s="18"/>
      <c r="FK144" s="18"/>
      <c r="FL144" s="18"/>
      <c r="FM144" s="18"/>
      <c r="FN144" s="18"/>
      <c r="FO144" s="18"/>
      <c r="FP144" s="18"/>
      <c r="FQ144" s="18"/>
      <c r="FR144" s="18"/>
      <c r="FS144" s="18"/>
      <c r="FT144" s="18"/>
      <c r="FU144" s="18"/>
      <c r="FV144" s="18"/>
      <c r="FW144" s="18"/>
      <c r="FX144" s="18"/>
      <c r="FY144" s="18"/>
      <c r="FZ144" s="18"/>
      <c r="GA144" s="18"/>
      <c r="GB144" s="18"/>
      <c r="GC144" s="18"/>
      <c r="GD144" s="18"/>
      <c r="GE144" s="18"/>
      <c r="GF144" s="18"/>
      <c r="GG144" s="18"/>
      <c r="GH144" s="18"/>
      <c r="GI144" s="18"/>
      <c r="GJ144" s="18"/>
      <c r="GK144" s="18"/>
      <c r="GL144" s="18"/>
      <c r="GM144" s="18"/>
      <c r="GN144" s="18"/>
      <c r="GO144" s="18"/>
      <c r="GP144" s="18"/>
      <c r="GQ144" s="18"/>
      <c r="GR144" s="18"/>
      <c r="GS144" s="18"/>
      <c r="GT144" s="18"/>
      <c r="GU144" s="18"/>
      <c r="GV144" s="18"/>
      <c r="GW144" s="18"/>
      <c r="GX144" s="18"/>
      <c r="GY144" s="18"/>
      <c r="GZ144" s="18"/>
      <c r="HA144" s="18"/>
      <c r="HB144" s="18"/>
      <c r="HC144" s="18"/>
      <c r="HD144" s="18"/>
      <c r="HE144" s="18"/>
      <c r="HF144" s="18"/>
    </row>
    <row r="145" spans="1:214" x14ac:dyDescent="0.2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18"/>
      <c r="EE145" s="18"/>
      <c r="EF145" s="18"/>
      <c r="EG145" s="18"/>
      <c r="EH145" s="18"/>
      <c r="EI145" s="18"/>
      <c r="EJ145" s="18"/>
      <c r="EK145" s="18"/>
      <c r="EL145" s="18"/>
      <c r="EM145" s="18"/>
      <c r="EN145" s="18"/>
      <c r="EO145" s="18"/>
      <c r="EP145" s="18"/>
      <c r="EQ145" s="18"/>
      <c r="ER145" s="18"/>
      <c r="ES145" s="18"/>
      <c r="ET145" s="18"/>
      <c r="EU145" s="18"/>
      <c r="EV145" s="18"/>
      <c r="EW145" s="18"/>
      <c r="EX145" s="18"/>
      <c r="EY145" s="18"/>
      <c r="EZ145" s="18"/>
      <c r="FA145" s="18"/>
      <c r="FB145" s="18"/>
      <c r="FC145" s="18"/>
      <c r="FD145" s="18"/>
      <c r="FE145" s="18"/>
      <c r="FF145" s="18"/>
      <c r="FG145" s="18"/>
      <c r="FH145" s="18"/>
      <c r="FI145" s="18"/>
      <c r="FJ145" s="18"/>
      <c r="FK145" s="18"/>
      <c r="FL145" s="18"/>
      <c r="FM145" s="18"/>
      <c r="FN145" s="18"/>
      <c r="FO145" s="18"/>
      <c r="FP145" s="18"/>
      <c r="FQ145" s="18"/>
      <c r="FR145" s="18"/>
      <c r="FS145" s="18"/>
      <c r="FT145" s="18"/>
      <c r="FU145" s="18"/>
      <c r="FV145" s="18"/>
      <c r="FW145" s="18"/>
      <c r="FX145" s="18"/>
      <c r="FY145" s="18"/>
      <c r="FZ145" s="18"/>
      <c r="GA145" s="18"/>
      <c r="GB145" s="18"/>
      <c r="GC145" s="18"/>
      <c r="GD145" s="18"/>
      <c r="GE145" s="18"/>
      <c r="GF145" s="18"/>
      <c r="GG145" s="18"/>
      <c r="GH145" s="18"/>
      <c r="GI145" s="18"/>
      <c r="GJ145" s="18"/>
      <c r="GK145" s="18"/>
      <c r="GL145" s="18"/>
      <c r="GM145" s="18"/>
      <c r="GN145" s="18"/>
      <c r="GO145" s="18"/>
      <c r="GP145" s="18"/>
      <c r="GQ145" s="18"/>
      <c r="GR145" s="18"/>
      <c r="GS145" s="18"/>
      <c r="GT145" s="18"/>
      <c r="GU145" s="18"/>
      <c r="GV145" s="18"/>
      <c r="GW145" s="18"/>
      <c r="GX145" s="18"/>
      <c r="GY145" s="18"/>
      <c r="GZ145" s="18"/>
      <c r="HA145" s="18"/>
      <c r="HB145" s="18"/>
      <c r="HC145" s="18"/>
      <c r="HD145" s="18"/>
      <c r="HE145" s="18"/>
      <c r="HF145" s="18"/>
    </row>
    <row r="146" spans="1:214" x14ac:dyDescent="0.2">
      <c r="A146" s="18"/>
      <c r="B146" s="18" t="s">
        <v>118</v>
      </c>
      <c r="C146" s="18">
        <v>7</v>
      </c>
      <c r="D146" s="18" t="s">
        <v>119</v>
      </c>
      <c r="E146" s="18">
        <v>25</v>
      </c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18"/>
      <c r="EE146" s="18"/>
      <c r="EF146" s="18"/>
      <c r="EG146" s="18"/>
      <c r="EH146" s="18"/>
      <c r="EI146" s="18"/>
      <c r="EJ146" s="18"/>
      <c r="EK146" s="18"/>
      <c r="EL146" s="18"/>
      <c r="EM146" s="18"/>
      <c r="EN146" s="18"/>
      <c r="EO146" s="18"/>
      <c r="EP146" s="18"/>
      <c r="EQ146" s="18"/>
      <c r="ER146" s="18"/>
      <c r="ES146" s="18"/>
      <c r="ET146" s="18"/>
      <c r="EU146" s="18"/>
      <c r="EV146" s="18"/>
      <c r="EW146" s="18"/>
      <c r="EX146" s="18"/>
      <c r="EY146" s="18"/>
      <c r="EZ146" s="18"/>
      <c r="FA146" s="18"/>
      <c r="FB146" s="18"/>
      <c r="FC146" s="18"/>
      <c r="FD146" s="18"/>
      <c r="FE146" s="18"/>
      <c r="FF146" s="18"/>
      <c r="FG146" s="18"/>
      <c r="FH146" s="18"/>
      <c r="FI146" s="18"/>
      <c r="FJ146" s="18"/>
      <c r="FK146" s="18"/>
      <c r="FL146" s="18"/>
      <c r="FM146" s="18"/>
      <c r="FN146" s="18"/>
      <c r="FO146" s="18"/>
      <c r="FP146" s="18"/>
      <c r="FQ146" s="18"/>
      <c r="FR146" s="18"/>
      <c r="FS146" s="18"/>
      <c r="FT146" s="18"/>
      <c r="FU146" s="18"/>
      <c r="FV146" s="18"/>
      <c r="FW146" s="18"/>
      <c r="FX146" s="18"/>
      <c r="FY146" s="18"/>
      <c r="FZ146" s="18"/>
      <c r="GA146" s="18"/>
      <c r="GB146" s="18"/>
      <c r="GC146" s="18"/>
      <c r="GD146" s="18"/>
      <c r="GE146" s="18"/>
      <c r="GF146" s="18"/>
      <c r="GG146" s="18"/>
      <c r="GH146" s="18"/>
      <c r="GI146" s="18"/>
      <c r="GJ146" s="18"/>
      <c r="GK146" s="18"/>
      <c r="GL146" s="18"/>
      <c r="GM146" s="18"/>
      <c r="GN146" s="18"/>
      <c r="GO146" s="18"/>
      <c r="GP146" s="18"/>
      <c r="GQ146" s="18"/>
      <c r="GR146" s="18"/>
      <c r="GS146" s="18"/>
      <c r="GT146" s="18"/>
      <c r="GU146" s="18"/>
      <c r="GV146" s="18"/>
      <c r="GW146" s="18"/>
      <c r="GX146" s="18"/>
      <c r="GY146" s="18"/>
      <c r="GZ146" s="18"/>
      <c r="HA146" s="18"/>
      <c r="HB146" s="18"/>
      <c r="HC146" s="18"/>
      <c r="HD146" s="18"/>
      <c r="HE146" s="18"/>
      <c r="HF146" s="18"/>
    </row>
    <row r="147" spans="1:214" x14ac:dyDescent="0.2">
      <c r="A147" s="18"/>
      <c r="B147" s="18" t="s">
        <v>120</v>
      </c>
      <c r="C147" s="18">
        <v>1</v>
      </c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  <c r="FD147" s="18"/>
      <c r="FE147" s="18"/>
      <c r="FF147" s="18"/>
      <c r="FG147" s="18"/>
      <c r="FH147" s="18"/>
      <c r="FI147" s="18"/>
      <c r="FJ147" s="18"/>
      <c r="FK147" s="18"/>
      <c r="FL147" s="18"/>
      <c r="FM147" s="18"/>
      <c r="FN147" s="18"/>
      <c r="FO147" s="18"/>
      <c r="FP147" s="18"/>
      <c r="FQ147" s="18"/>
      <c r="FR147" s="18"/>
      <c r="FS147" s="18"/>
      <c r="FT147" s="18"/>
      <c r="FU147" s="18"/>
      <c r="FV147" s="18"/>
      <c r="FW147" s="18"/>
      <c r="FX147" s="18"/>
      <c r="FY147" s="18"/>
      <c r="FZ147" s="18"/>
      <c r="GA147" s="18"/>
      <c r="GB147" s="18"/>
      <c r="GC147" s="18"/>
      <c r="GD147" s="18"/>
      <c r="GE147" s="18"/>
      <c r="GF147" s="18"/>
      <c r="GG147" s="18"/>
      <c r="GH147" s="18"/>
      <c r="GI147" s="18"/>
      <c r="GJ147" s="18"/>
      <c r="GK147" s="18"/>
      <c r="GL147" s="18"/>
      <c r="GM147" s="18"/>
      <c r="GN147" s="18"/>
      <c r="GO147" s="18"/>
      <c r="GP147" s="18"/>
      <c r="GQ147" s="18"/>
      <c r="GR147" s="18"/>
      <c r="GS147" s="18"/>
      <c r="GT147" s="18"/>
      <c r="GU147" s="18"/>
      <c r="GV147" s="18"/>
      <c r="GW147" s="18"/>
      <c r="GX147" s="18"/>
      <c r="GY147" s="18"/>
      <c r="GZ147" s="18"/>
      <c r="HA147" s="18"/>
      <c r="HB147" s="18"/>
      <c r="HC147" s="18"/>
      <c r="HD147" s="18"/>
      <c r="HE147" s="18"/>
      <c r="HF147" s="18"/>
    </row>
    <row r="148" spans="1:214" x14ac:dyDescent="0.2">
      <c r="A148" s="18"/>
      <c r="B148" s="18" t="s">
        <v>121</v>
      </c>
      <c r="C148" s="18">
        <v>15</v>
      </c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  <c r="EP148" s="18"/>
      <c r="EQ148" s="18"/>
      <c r="ER148" s="18"/>
      <c r="ES148" s="18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  <c r="FD148" s="18"/>
      <c r="FE148" s="18"/>
      <c r="FF148" s="18"/>
      <c r="FG148" s="18"/>
      <c r="FH148" s="18"/>
      <c r="FI148" s="18"/>
      <c r="FJ148" s="18"/>
      <c r="FK148" s="18"/>
      <c r="FL148" s="18"/>
      <c r="FM148" s="18"/>
      <c r="FN148" s="18"/>
      <c r="FO148" s="18"/>
      <c r="FP148" s="18"/>
      <c r="FQ148" s="18"/>
      <c r="FR148" s="18"/>
      <c r="FS148" s="18"/>
      <c r="FT148" s="18"/>
      <c r="FU148" s="18"/>
      <c r="FV148" s="18"/>
      <c r="FW148" s="18"/>
      <c r="FX148" s="18"/>
      <c r="FY148" s="18"/>
      <c r="FZ148" s="18"/>
      <c r="GA148" s="18"/>
      <c r="GB148" s="18"/>
      <c r="GC148" s="18"/>
      <c r="GD148" s="18"/>
      <c r="GE148" s="18"/>
      <c r="GF148" s="18"/>
      <c r="GG148" s="18"/>
      <c r="GH148" s="18"/>
      <c r="GI148" s="18"/>
      <c r="GJ148" s="18"/>
      <c r="GK148" s="18"/>
      <c r="GL148" s="18"/>
      <c r="GM148" s="18"/>
      <c r="GN148" s="18"/>
      <c r="GO148" s="18"/>
      <c r="GP148" s="18"/>
      <c r="GQ148" s="18"/>
      <c r="GR148" s="18"/>
      <c r="GS148" s="18"/>
      <c r="GT148" s="18"/>
      <c r="GU148" s="18"/>
      <c r="GV148" s="18"/>
      <c r="GW148" s="18"/>
      <c r="GX148" s="18"/>
      <c r="GY148" s="18"/>
      <c r="GZ148" s="18"/>
      <c r="HA148" s="18"/>
      <c r="HB148" s="18"/>
      <c r="HC148" s="18"/>
      <c r="HD148" s="18"/>
      <c r="HE148" s="18"/>
      <c r="HF148" s="18"/>
    </row>
    <row r="149" spans="1:214" x14ac:dyDescent="0.2">
      <c r="A149" s="18"/>
      <c r="B149" s="18" t="s">
        <v>122</v>
      </c>
      <c r="C149" s="18">
        <v>170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  <c r="FD149" s="18"/>
      <c r="FE149" s="18"/>
      <c r="FF149" s="18"/>
      <c r="FG149" s="18"/>
      <c r="FH149" s="18"/>
      <c r="FI149" s="18"/>
      <c r="FJ149" s="18"/>
      <c r="FK149" s="18"/>
      <c r="FL149" s="18"/>
      <c r="FM149" s="18"/>
      <c r="FN149" s="18"/>
      <c r="FO149" s="18"/>
      <c r="FP149" s="18"/>
      <c r="FQ149" s="18"/>
      <c r="FR149" s="18"/>
      <c r="FS149" s="18"/>
      <c r="FT149" s="18"/>
      <c r="FU149" s="18"/>
      <c r="FV149" s="18"/>
      <c r="FW149" s="18"/>
      <c r="FX149" s="18"/>
      <c r="FY149" s="18"/>
      <c r="FZ149" s="18"/>
      <c r="GA149" s="18"/>
      <c r="GB149" s="18"/>
      <c r="GC149" s="18"/>
      <c r="GD149" s="18"/>
      <c r="GE149" s="18"/>
      <c r="GF149" s="18"/>
      <c r="GG149" s="18"/>
      <c r="GH149" s="18"/>
      <c r="GI149" s="18"/>
      <c r="GJ149" s="18"/>
      <c r="GK149" s="18"/>
      <c r="GL149" s="18"/>
      <c r="GM149" s="18"/>
      <c r="GN149" s="18"/>
      <c r="GO149" s="18"/>
      <c r="GP149" s="18"/>
      <c r="GQ149" s="18"/>
      <c r="GR149" s="18"/>
      <c r="GS149" s="18"/>
      <c r="GT149" s="18"/>
      <c r="GU149" s="18"/>
      <c r="GV149" s="18"/>
      <c r="GW149" s="18"/>
      <c r="GX149" s="18"/>
      <c r="GY149" s="18"/>
      <c r="GZ149" s="18"/>
      <c r="HA149" s="18"/>
      <c r="HB149" s="18"/>
      <c r="HC149" s="18"/>
      <c r="HD149" s="18"/>
      <c r="HE149" s="18"/>
      <c r="HF149" s="18"/>
    </row>
    <row r="150" spans="1:214" x14ac:dyDescent="0.2">
      <c r="A150" s="18"/>
      <c r="B150" s="18" t="s">
        <v>147</v>
      </c>
      <c r="C150" s="18" t="s">
        <v>148</v>
      </c>
      <c r="D150" s="18" t="s">
        <v>149</v>
      </c>
      <c r="E150" s="18">
        <v>104791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  <c r="FD150" s="18"/>
      <c r="FE150" s="18"/>
      <c r="FF150" s="18"/>
      <c r="FG150" s="18"/>
      <c r="FH150" s="18"/>
      <c r="FI150" s="18"/>
      <c r="FJ150" s="18"/>
      <c r="FK150" s="18"/>
      <c r="FL150" s="18"/>
      <c r="FM150" s="18"/>
      <c r="FN150" s="18"/>
      <c r="FO150" s="18"/>
      <c r="FP150" s="18"/>
      <c r="FQ150" s="18"/>
      <c r="FR150" s="18"/>
      <c r="FS150" s="18"/>
      <c r="FT150" s="18"/>
      <c r="FU150" s="18"/>
      <c r="FV150" s="18"/>
      <c r="FW150" s="18"/>
      <c r="FX150" s="18"/>
      <c r="FY150" s="18"/>
      <c r="FZ150" s="18"/>
      <c r="GA150" s="18"/>
      <c r="GB150" s="18"/>
      <c r="GC150" s="18"/>
      <c r="GD150" s="18"/>
      <c r="GE150" s="18"/>
      <c r="GF150" s="18"/>
      <c r="GG150" s="18"/>
      <c r="GH150" s="18"/>
      <c r="GI150" s="18"/>
      <c r="GJ150" s="18"/>
      <c r="GK150" s="18"/>
      <c r="GL150" s="18"/>
      <c r="GM150" s="18"/>
      <c r="GN150" s="18"/>
      <c r="GO150" s="18"/>
      <c r="GP150" s="18"/>
      <c r="GQ150" s="18"/>
      <c r="GR150" s="18"/>
      <c r="GS150" s="18"/>
      <c r="GT150" s="18"/>
      <c r="GU150" s="18"/>
      <c r="GV150" s="18"/>
      <c r="GW150" s="18"/>
      <c r="GX150" s="18"/>
      <c r="GY150" s="18"/>
      <c r="GZ150" s="18"/>
      <c r="HA150" s="18"/>
      <c r="HB150" s="18"/>
      <c r="HC150" s="18"/>
      <c r="HD150" s="18"/>
      <c r="HE150" s="18"/>
      <c r="HF150" s="18"/>
    </row>
    <row r="151" spans="1:214" x14ac:dyDescent="0.2">
      <c r="A151" s="18"/>
      <c r="B151" s="18" t="s">
        <v>127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  <c r="FD151" s="18"/>
      <c r="FE151" s="18"/>
      <c r="FF151" s="18"/>
      <c r="FG151" s="18"/>
      <c r="FH151" s="18"/>
      <c r="FI151" s="18"/>
      <c r="FJ151" s="18"/>
      <c r="FK151" s="18"/>
      <c r="FL151" s="18"/>
      <c r="FM151" s="18"/>
      <c r="FN151" s="18"/>
      <c r="FO151" s="18"/>
      <c r="FP151" s="18"/>
      <c r="FQ151" s="18"/>
      <c r="FR151" s="18"/>
      <c r="FS151" s="18"/>
      <c r="FT151" s="18"/>
      <c r="FU151" s="18"/>
      <c r="FV151" s="18"/>
      <c r="FW151" s="18"/>
      <c r="FX151" s="18"/>
      <c r="FY151" s="18"/>
      <c r="FZ151" s="18"/>
      <c r="GA151" s="18"/>
      <c r="GB151" s="18"/>
      <c r="GC151" s="18"/>
      <c r="GD151" s="18"/>
      <c r="GE151" s="18"/>
      <c r="GF151" s="18"/>
      <c r="GG151" s="18"/>
      <c r="GH151" s="18"/>
      <c r="GI151" s="18"/>
      <c r="GJ151" s="18"/>
      <c r="GK151" s="18"/>
      <c r="GL151" s="18"/>
      <c r="GM151" s="18"/>
      <c r="GN151" s="18"/>
      <c r="GO151" s="18"/>
      <c r="GP151" s="18"/>
      <c r="GQ151" s="18"/>
      <c r="GR151" s="18"/>
      <c r="GS151" s="18"/>
      <c r="GT151" s="18"/>
      <c r="GU151" s="18"/>
      <c r="GV151" s="18"/>
      <c r="GW151" s="18"/>
      <c r="GX151" s="18"/>
      <c r="GY151" s="18"/>
      <c r="GZ151" s="18"/>
      <c r="HA151" s="18"/>
      <c r="HB151" s="18"/>
      <c r="HC151" s="18"/>
      <c r="HD151" s="18"/>
      <c r="HE151" s="18"/>
      <c r="HF151" s="18"/>
    </row>
    <row r="152" spans="1:214" x14ac:dyDescent="0.2">
      <c r="A152" s="18"/>
      <c r="B152" s="18" t="s">
        <v>128</v>
      </c>
      <c r="C152" s="18" t="s">
        <v>129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  <c r="FD152" s="18"/>
      <c r="FE152" s="18"/>
      <c r="FF152" s="18"/>
      <c r="FG152" s="18"/>
      <c r="FH152" s="18"/>
      <c r="FI152" s="18"/>
      <c r="FJ152" s="18"/>
      <c r="FK152" s="18"/>
      <c r="FL152" s="18"/>
      <c r="FM152" s="18"/>
      <c r="FN152" s="18"/>
      <c r="FO152" s="18"/>
      <c r="FP152" s="18"/>
      <c r="FQ152" s="18"/>
      <c r="FR152" s="18"/>
      <c r="FS152" s="18"/>
      <c r="FT152" s="18"/>
      <c r="FU152" s="18"/>
      <c r="FV152" s="18"/>
      <c r="FW152" s="18"/>
      <c r="FX152" s="18"/>
      <c r="FY152" s="18"/>
      <c r="FZ152" s="18"/>
      <c r="GA152" s="18"/>
      <c r="GB152" s="18"/>
      <c r="GC152" s="18"/>
      <c r="GD152" s="18"/>
      <c r="GE152" s="18"/>
      <c r="GF152" s="18"/>
      <c r="GG152" s="18"/>
      <c r="GH152" s="18"/>
      <c r="GI152" s="18"/>
      <c r="GJ152" s="18"/>
      <c r="GK152" s="18"/>
      <c r="GL152" s="18"/>
      <c r="GM152" s="18"/>
      <c r="GN152" s="18"/>
      <c r="GO152" s="18"/>
      <c r="GP152" s="18"/>
      <c r="GQ152" s="18"/>
      <c r="GR152" s="18"/>
      <c r="GS152" s="18"/>
      <c r="GT152" s="18"/>
      <c r="GU152" s="18"/>
      <c r="GV152" s="18"/>
      <c r="GW152" s="18"/>
      <c r="GX152" s="18"/>
      <c r="GY152" s="18"/>
      <c r="GZ152" s="18"/>
      <c r="HA152" s="18"/>
      <c r="HB152" s="18"/>
      <c r="HC152" s="18"/>
      <c r="HD152" s="18"/>
      <c r="HE152" s="18"/>
      <c r="HF152" s="18"/>
    </row>
    <row r="153" spans="1:214" x14ac:dyDescent="0.2">
      <c r="A153" s="18"/>
      <c r="B153" s="19" t="s">
        <v>130</v>
      </c>
      <c r="C153" s="19" t="s">
        <v>131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  <c r="FD153" s="18"/>
      <c r="FE153" s="18"/>
      <c r="FF153" s="18"/>
      <c r="FG153" s="18"/>
      <c r="FH153" s="18"/>
      <c r="FI153" s="18"/>
      <c r="FJ153" s="18"/>
      <c r="FK153" s="18"/>
      <c r="FL153" s="18"/>
      <c r="FM153" s="18"/>
      <c r="FN153" s="18"/>
      <c r="FO153" s="18"/>
      <c r="FP153" s="18"/>
      <c r="FQ153" s="18"/>
      <c r="FR153" s="18"/>
      <c r="FS153" s="18"/>
      <c r="FT153" s="18"/>
      <c r="FU153" s="18"/>
      <c r="FV153" s="18"/>
      <c r="FW153" s="18"/>
      <c r="FX153" s="18"/>
      <c r="FY153" s="18"/>
      <c r="FZ153" s="18"/>
      <c r="GA153" s="18"/>
      <c r="GB153" s="18"/>
      <c r="GC153" s="18"/>
      <c r="GD153" s="18"/>
      <c r="GE153" s="18"/>
      <c r="GF153" s="18"/>
      <c r="GG153" s="18"/>
      <c r="GH153" s="18"/>
      <c r="GI153" s="18"/>
      <c r="GJ153" s="18"/>
      <c r="GK153" s="18"/>
      <c r="GL153" s="18"/>
      <c r="GM153" s="18"/>
      <c r="GN153" s="18"/>
      <c r="GO153" s="18"/>
      <c r="GP153" s="18"/>
      <c r="GQ153" s="18"/>
      <c r="GR153" s="18"/>
      <c r="GS153" s="18"/>
      <c r="GT153" s="18"/>
      <c r="GU153" s="18"/>
      <c r="GV153" s="18"/>
      <c r="GW153" s="18"/>
      <c r="GX153" s="18"/>
      <c r="GY153" s="18"/>
      <c r="GZ153" s="18"/>
      <c r="HA153" s="18"/>
      <c r="HB153" s="18"/>
      <c r="HC153" s="18"/>
      <c r="HD153" s="18"/>
      <c r="HE153" s="18"/>
      <c r="HF153" s="18"/>
    </row>
    <row r="154" spans="1:214" x14ac:dyDescent="0.2">
      <c r="A154" s="18"/>
      <c r="B154" s="18">
        <v>8</v>
      </c>
      <c r="C154" s="18">
        <v>37.159999999999997</v>
      </c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  <c r="FD154" s="18"/>
      <c r="FE154" s="18"/>
      <c r="FF154" s="18"/>
      <c r="FG154" s="18"/>
      <c r="FH154" s="18"/>
      <c r="FI154" s="18"/>
      <c r="FJ154" s="18"/>
      <c r="FK154" s="18"/>
      <c r="FL154" s="18"/>
      <c r="FM154" s="18"/>
      <c r="FN154" s="18"/>
      <c r="FO154" s="18"/>
      <c r="FP154" s="18"/>
      <c r="FQ154" s="18"/>
      <c r="FR154" s="18"/>
      <c r="FS154" s="18"/>
      <c r="FT154" s="18"/>
      <c r="FU154" s="18"/>
      <c r="FV154" s="18"/>
      <c r="FW154" s="18"/>
      <c r="FX154" s="18"/>
      <c r="FY154" s="18"/>
      <c r="FZ154" s="18"/>
      <c r="GA154" s="18"/>
      <c r="GB154" s="18"/>
      <c r="GC154" s="18"/>
      <c r="GD154" s="18"/>
      <c r="GE154" s="18"/>
      <c r="GF154" s="18"/>
      <c r="GG154" s="18"/>
      <c r="GH154" s="18"/>
      <c r="GI154" s="18"/>
      <c r="GJ154" s="18"/>
      <c r="GK154" s="18"/>
      <c r="GL154" s="18"/>
      <c r="GM154" s="18"/>
      <c r="GN154" s="18"/>
      <c r="GO154" s="18"/>
      <c r="GP154" s="18"/>
      <c r="GQ154" s="18"/>
      <c r="GR154" s="18"/>
      <c r="GS154" s="18"/>
      <c r="GT154" s="18"/>
      <c r="GU154" s="18"/>
      <c r="GV154" s="18"/>
      <c r="GW154" s="18"/>
      <c r="GX154" s="18"/>
      <c r="GY154" s="18"/>
      <c r="GZ154" s="18"/>
      <c r="HA154" s="18"/>
      <c r="HB154" s="18"/>
      <c r="HC154" s="18"/>
      <c r="HD154" s="18"/>
      <c r="HE154" s="18"/>
      <c r="HF154" s="18"/>
    </row>
    <row r="155" spans="1:214" x14ac:dyDescent="0.2">
      <c r="A155" s="18"/>
      <c r="B155" s="18">
        <v>12</v>
      </c>
      <c r="C155" s="18">
        <v>0.64500000000000002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  <c r="FD155" s="18"/>
      <c r="FE155" s="18"/>
      <c r="FF155" s="18"/>
      <c r="FG155" s="18"/>
      <c r="FH155" s="18"/>
      <c r="FI155" s="18"/>
      <c r="FJ155" s="18"/>
      <c r="FK155" s="18"/>
      <c r="FL155" s="18"/>
      <c r="FM155" s="18"/>
      <c r="FN155" s="18"/>
      <c r="FO155" s="18"/>
      <c r="FP155" s="18"/>
      <c r="FQ155" s="18"/>
      <c r="FR155" s="18"/>
      <c r="FS155" s="18"/>
      <c r="FT155" s="18"/>
      <c r="FU155" s="18"/>
      <c r="FV155" s="18"/>
      <c r="FW155" s="18"/>
      <c r="FX155" s="18"/>
      <c r="FY155" s="18"/>
      <c r="FZ155" s="18"/>
      <c r="GA155" s="18"/>
      <c r="GB155" s="18"/>
      <c r="GC155" s="18"/>
      <c r="GD155" s="18"/>
      <c r="GE155" s="18"/>
      <c r="GF155" s="18"/>
      <c r="GG155" s="18"/>
      <c r="GH155" s="18"/>
      <c r="GI155" s="18"/>
      <c r="GJ155" s="18"/>
      <c r="GK155" s="18"/>
      <c r="GL155" s="18"/>
      <c r="GM155" s="18"/>
      <c r="GN155" s="18"/>
      <c r="GO155" s="18"/>
      <c r="GP155" s="18"/>
      <c r="GQ155" s="18"/>
      <c r="GR155" s="18"/>
      <c r="GS155" s="18"/>
      <c r="GT155" s="18"/>
      <c r="GU155" s="18"/>
      <c r="GV155" s="18"/>
      <c r="GW155" s="18"/>
      <c r="GX155" s="18"/>
      <c r="GY155" s="18"/>
      <c r="GZ155" s="18"/>
      <c r="HA155" s="18"/>
      <c r="HB155" s="18"/>
      <c r="HC155" s="18"/>
      <c r="HD155" s="18"/>
      <c r="HE155" s="18"/>
      <c r="HF155" s="18"/>
    </row>
    <row r="156" spans="1:214" x14ac:dyDescent="0.2">
      <c r="A156" s="18"/>
      <c r="B156" s="18">
        <v>13</v>
      </c>
      <c r="C156" s="18">
        <v>0.13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  <c r="FD156" s="18"/>
      <c r="FE156" s="18"/>
      <c r="FF156" s="18"/>
      <c r="FG156" s="18"/>
      <c r="FH156" s="18"/>
      <c r="FI156" s="18"/>
      <c r="FJ156" s="18"/>
      <c r="FK156" s="18"/>
      <c r="FL156" s="18"/>
      <c r="FM156" s="18"/>
      <c r="FN156" s="18"/>
      <c r="FO156" s="18"/>
      <c r="FP156" s="18"/>
      <c r="FQ156" s="18"/>
      <c r="FR156" s="18"/>
      <c r="FS156" s="18"/>
      <c r="FT156" s="18"/>
      <c r="FU156" s="18"/>
      <c r="FV156" s="18"/>
      <c r="FW156" s="18"/>
      <c r="FX156" s="18"/>
      <c r="FY156" s="18"/>
      <c r="FZ156" s="18"/>
      <c r="GA156" s="18"/>
      <c r="GB156" s="18"/>
      <c r="GC156" s="18"/>
      <c r="GD156" s="18"/>
      <c r="GE156" s="18"/>
      <c r="GF156" s="18"/>
      <c r="GG156" s="18"/>
      <c r="GH156" s="18"/>
      <c r="GI156" s="18"/>
      <c r="GJ156" s="18"/>
      <c r="GK156" s="18"/>
      <c r="GL156" s="18"/>
      <c r="GM156" s="18"/>
      <c r="GN156" s="18"/>
      <c r="GO156" s="18"/>
      <c r="GP156" s="18"/>
      <c r="GQ156" s="18"/>
      <c r="GR156" s="18"/>
      <c r="GS156" s="18"/>
      <c r="GT156" s="18"/>
      <c r="GU156" s="18"/>
      <c r="GV156" s="18"/>
      <c r="GW156" s="18"/>
      <c r="GX156" s="18"/>
      <c r="GY156" s="18"/>
      <c r="GZ156" s="18"/>
      <c r="HA156" s="18"/>
      <c r="HB156" s="18"/>
      <c r="HC156" s="18"/>
      <c r="HD156" s="18"/>
      <c r="HE156" s="18"/>
      <c r="HF156" s="18"/>
    </row>
    <row r="157" spans="1:214" x14ac:dyDescent="0.2">
      <c r="A157" s="18"/>
      <c r="B157" s="18">
        <v>14</v>
      </c>
      <c r="C157" s="18">
        <v>21.67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18"/>
      <c r="EE157" s="18"/>
      <c r="EF157" s="18"/>
      <c r="EG157" s="18"/>
      <c r="EH157" s="18"/>
      <c r="EI157" s="18"/>
      <c r="EJ157" s="18"/>
      <c r="EK157" s="18"/>
      <c r="EL157" s="18"/>
      <c r="EM157" s="18"/>
      <c r="EN157" s="18"/>
      <c r="EO157" s="18"/>
      <c r="EP157" s="18"/>
      <c r="EQ157" s="18"/>
      <c r="ER157" s="18"/>
      <c r="ES157" s="18"/>
      <c r="ET157" s="18"/>
      <c r="EU157" s="18"/>
      <c r="EV157" s="18"/>
      <c r="EW157" s="18"/>
      <c r="EX157" s="18"/>
      <c r="EY157" s="18"/>
      <c r="EZ157" s="18"/>
      <c r="FA157" s="18"/>
      <c r="FB157" s="18"/>
      <c r="FC157" s="18"/>
      <c r="FD157" s="18"/>
      <c r="FE157" s="18"/>
      <c r="FF157" s="18"/>
      <c r="FG157" s="18"/>
      <c r="FH157" s="18"/>
      <c r="FI157" s="18"/>
      <c r="FJ157" s="18"/>
      <c r="FK157" s="18"/>
      <c r="FL157" s="18"/>
      <c r="FM157" s="18"/>
      <c r="FN157" s="18"/>
      <c r="FO157" s="18"/>
      <c r="FP157" s="18"/>
      <c r="FQ157" s="18"/>
      <c r="FR157" s="18"/>
      <c r="FS157" s="18"/>
      <c r="FT157" s="18"/>
      <c r="FU157" s="18"/>
      <c r="FV157" s="18"/>
      <c r="FW157" s="18"/>
      <c r="FX157" s="18"/>
      <c r="FY157" s="18"/>
      <c r="FZ157" s="18"/>
      <c r="GA157" s="18"/>
      <c r="GB157" s="18"/>
      <c r="GC157" s="18"/>
      <c r="GD157" s="18"/>
      <c r="GE157" s="18"/>
      <c r="GF157" s="18"/>
      <c r="GG157" s="18"/>
      <c r="GH157" s="18"/>
      <c r="GI157" s="18"/>
      <c r="GJ157" s="18"/>
      <c r="GK157" s="18"/>
      <c r="GL157" s="18"/>
      <c r="GM157" s="18"/>
      <c r="GN157" s="18"/>
      <c r="GO157" s="18"/>
      <c r="GP157" s="18"/>
      <c r="GQ157" s="18"/>
      <c r="GR157" s="18"/>
      <c r="GS157" s="18"/>
      <c r="GT157" s="18"/>
      <c r="GU157" s="18"/>
      <c r="GV157" s="18"/>
      <c r="GW157" s="18"/>
      <c r="GX157" s="18"/>
      <c r="GY157" s="18"/>
      <c r="GZ157" s="18"/>
      <c r="HA157" s="18"/>
      <c r="HB157" s="18"/>
      <c r="HC157" s="18"/>
      <c r="HD157" s="18"/>
      <c r="HE157" s="18"/>
      <c r="HF157" s="18"/>
    </row>
    <row r="158" spans="1:214" x14ac:dyDescent="0.2">
      <c r="A158" s="18"/>
      <c r="B158" s="18">
        <v>20</v>
      </c>
      <c r="C158" s="18">
        <v>2.95</v>
      </c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18"/>
      <c r="EE158" s="18"/>
      <c r="EF158" s="18"/>
      <c r="EG158" s="18"/>
      <c r="EH158" s="18"/>
      <c r="EI158" s="18"/>
      <c r="EJ158" s="18"/>
      <c r="EK158" s="18"/>
      <c r="EL158" s="18"/>
      <c r="EM158" s="18"/>
      <c r="EN158" s="18"/>
      <c r="EO158" s="18"/>
      <c r="EP158" s="18"/>
      <c r="EQ158" s="18"/>
      <c r="ER158" s="18"/>
      <c r="ES158" s="18"/>
      <c r="ET158" s="18"/>
      <c r="EU158" s="18"/>
      <c r="EV158" s="18"/>
      <c r="EW158" s="18"/>
      <c r="EX158" s="18"/>
      <c r="EY158" s="18"/>
      <c r="EZ158" s="18"/>
      <c r="FA158" s="18"/>
      <c r="FB158" s="18"/>
      <c r="FC158" s="18"/>
      <c r="FD158" s="18"/>
      <c r="FE158" s="18"/>
      <c r="FF158" s="18"/>
      <c r="FG158" s="18"/>
      <c r="FH158" s="18"/>
      <c r="FI158" s="18"/>
      <c r="FJ158" s="18"/>
      <c r="FK158" s="18"/>
      <c r="FL158" s="18"/>
      <c r="FM158" s="18"/>
      <c r="FN158" s="18"/>
      <c r="FO158" s="18"/>
      <c r="FP158" s="18"/>
      <c r="FQ158" s="18"/>
      <c r="FR158" s="18"/>
      <c r="FS158" s="18"/>
      <c r="FT158" s="18"/>
      <c r="FU158" s="18"/>
      <c r="FV158" s="18"/>
      <c r="FW158" s="18"/>
      <c r="FX158" s="18"/>
      <c r="FY158" s="18"/>
      <c r="FZ158" s="18"/>
      <c r="GA158" s="18"/>
      <c r="GB158" s="18"/>
      <c r="GC158" s="18"/>
      <c r="GD158" s="18"/>
      <c r="GE158" s="18"/>
      <c r="GF158" s="18"/>
      <c r="GG158" s="18"/>
      <c r="GH158" s="18"/>
      <c r="GI158" s="18"/>
      <c r="GJ158" s="18"/>
      <c r="GK158" s="18"/>
      <c r="GL158" s="18"/>
      <c r="GM158" s="18"/>
      <c r="GN158" s="18"/>
      <c r="GO158" s="18"/>
      <c r="GP158" s="18"/>
      <c r="GQ158" s="18"/>
      <c r="GR158" s="18"/>
      <c r="GS158" s="18"/>
      <c r="GT158" s="18"/>
      <c r="GU158" s="18"/>
      <c r="GV158" s="18"/>
      <c r="GW158" s="18"/>
      <c r="GX158" s="18"/>
      <c r="GY158" s="18"/>
      <c r="GZ158" s="18"/>
      <c r="HA158" s="18"/>
      <c r="HB158" s="18"/>
      <c r="HC158" s="18"/>
      <c r="HD158" s="18"/>
      <c r="HE158" s="18"/>
      <c r="HF158" s="18"/>
    </row>
    <row r="159" spans="1:214" x14ac:dyDescent="0.2">
      <c r="A159" s="18"/>
      <c r="B159" s="18">
        <v>25</v>
      </c>
      <c r="C159" s="18">
        <v>34.97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  <c r="EP159" s="18"/>
      <c r="EQ159" s="18"/>
      <c r="ER159" s="18"/>
      <c r="ES159" s="18"/>
      <c r="ET159" s="18"/>
      <c r="EU159" s="18"/>
      <c r="EV159" s="18"/>
      <c r="EW159" s="18"/>
      <c r="EX159" s="18"/>
      <c r="EY159" s="18"/>
      <c r="EZ159" s="18"/>
      <c r="FA159" s="18"/>
      <c r="FB159" s="18"/>
      <c r="FC159" s="18"/>
      <c r="FD159" s="18"/>
      <c r="FE159" s="18"/>
      <c r="FF159" s="18"/>
      <c r="FG159" s="18"/>
      <c r="FH159" s="18"/>
      <c r="FI159" s="18"/>
      <c r="FJ159" s="18"/>
      <c r="FK159" s="18"/>
      <c r="FL159" s="18"/>
      <c r="FM159" s="18"/>
      <c r="FN159" s="18"/>
      <c r="FO159" s="18"/>
      <c r="FP159" s="18"/>
      <c r="FQ159" s="18"/>
      <c r="FR159" s="18"/>
      <c r="FS159" s="18"/>
      <c r="FT159" s="18"/>
      <c r="FU159" s="18"/>
      <c r="FV159" s="18"/>
      <c r="FW159" s="18"/>
      <c r="FX159" s="18"/>
      <c r="FY159" s="18"/>
      <c r="FZ159" s="18"/>
      <c r="GA159" s="18"/>
      <c r="GB159" s="18"/>
      <c r="GC159" s="18"/>
      <c r="GD159" s="18"/>
      <c r="GE159" s="18"/>
      <c r="GF159" s="18"/>
      <c r="GG159" s="18"/>
      <c r="GH159" s="18"/>
      <c r="GI159" s="18"/>
      <c r="GJ159" s="18"/>
      <c r="GK159" s="18"/>
      <c r="GL159" s="18"/>
      <c r="GM159" s="18"/>
      <c r="GN159" s="18"/>
      <c r="GO159" s="18"/>
      <c r="GP159" s="18"/>
      <c r="GQ159" s="18"/>
      <c r="GR159" s="18"/>
      <c r="GS159" s="18"/>
      <c r="GT159" s="18"/>
      <c r="GU159" s="18"/>
      <c r="GV159" s="18"/>
      <c r="GW159" s="18"/>
      <c r="GX159" s="18"/>
      <c r="GY159" s="18"/>
      <c r="GZ159" s="18"/>
      <c r="HA159" s="18"/>
      <c r="HB159" s="18"/>
      <c r="HC159" s="18"/>
      <c r="HD159" s="18"/>
      <c r="HE159" s="18"/>
      <c r="HF159" s="18"/>
    </row>
    <row r="160" spans="1:214" x14ac:dyDescent="0.2">
      <c r="A160" s="18"/>
      <c r="B160" s="18">
        <v>26</v>
      </c>
      <c r="C160" s="18">
        <v>1.99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8"/>
      <c r="ES160" s="18"/>
      <c r="ET160" s="18"/>
      <c r="EU160" s="18"/>
      <c r="EV160" s="18"/>
      <c r="EW160" s="18"/>
      <c r="EX160" s="18"/>
      <c r="EY160" s="18"/>
      <c r="EZ160" s="18"/>
      <c r="FA160" s="18"/>
      <c r="FB160" s="18"/>
      <c r="FC160" s="18"/>
      <c r="FD160" s="18"/>
      <c r="FE160" s="18"/>
      <c r="FF160" s="18"/>
      <c r="FG160" s="18"/>
      <c r="FH160" s="18"/>
      <c r="FI160" s="18"/>
      <c r="FJ160" s="18"/>
      <c r="FK160" s="18"/>
      <c r="FL160" s="18"/>
      <c r="FM160" s="18"/>
      <c r="FN160" s="18"/>
      <c r="FO160" s="18"/>
      <c r="FP160" s="18"/>
      <c r="FQ160" s="18"/>
      <c r="FR160" s="18"/>
      <c r="FS160" s="18"/>
      <c r="FT160" s="18"/>
      <c r="FU160" s="18"/>
      <c r="FV160" s="18"/>
      <c r="FW160" s="18"/>
      <c r="FX160" s="18"/>
      <c r="FY160" s="18"/>
      <c r="FZ160" s="18"/>
      <c r="GA160" s="18"/>
      <c r="GB160" s="18"/>
      <c r="GC160" s="18"/>
      <c r="GD160" s="18"/>
      <c r="GE160" s="18"/>
      <c r="GF160" s="18"/>
      <c r="GG160" s="18"/>
      <c r="GH160" s="18"/>
      <c r="GI160" s="18"/>
      <c r="GJ160" s="18"/>
      <c r="GK160" s="18"/>
      <c r="GL160" s="18"/>
      <c r="GM160" s="18"/>
      <c r="GN160" s="18"/>
      <c r="GO160" s="18"/>
      <c r="GP160" s="18"/>
      <c r="GQ160" s="18"/>
      <c r="GR160" s="18"/>
      <c r="GS160" s="18"/>
      <c r="GT160" s="18"/>
      <c r="GU160" s="18"/>
      <c r="GV160" s="18"/>
      <c r="GW160" s="18"/>
      <c r="GX160" s="18"/>
      <c r="GY160" s="18"/>
      <c r="GZ160" s="18"/>
      <c r="HA160" s="18"/>
      <c r="HB160" s="18"/>
      <c r="HC160" s="18"/>
      <c r="HD160" s="18"/>
      <c r="HE160" s="18"/>
      <c r="HF160" s="18"/>
    </row>
    <row r="161" spans="1:214" x14ac:dyDescent="0.2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8"/>
      <c r="ES161" s="18"/>
      <c r="ET161" s="18"/>
      <c r="EU161" s="18"/>
      <c r="EV161" s="18"/>
      <c r="EW161" s="18"/>
      <c r="EX161" s="18"/>
      <c r="EY161" s="18"/>
      <c r="EZ161" s="18"/>
      <c r="FA161" s="18"/>
      <c r="FB161" s="18"/>
      <c r="FC161" s="18"/>
      <c r="FD161" s="18"/>
      <c r="FE161" s="18"/>
      <c r="FF161" s="18"/>
      <c r="FG161" s="18"/>
      <c r="FH161" s="18"/>
      <c r="FI161" s="18"/>
      <c r="FJ161" s="18"/>
      <c r="FK161" s="18"/>
      <c r="FL161" s="18"/>
      <c r="FM161" s="18"/>
      <c r="FN161" s="18"/>
      <c r="FO161" s="18"/>
      <c r="FP161" s="18"/>
      <c r="FQ161" s="18"/>
      <c r="FR161" s="18"/>
      <c r="FS161" s="18"/>
      <c r="FT161" s="18"/>
      <c r="FU161" s="18"/>
      <c r="FV161" s="18"/>
      <c r="FW161" s="18"/>
      <c r="FX161" s="18"/>
      <c r="FY161" s="18"/>
      <c r="FZ161" s="18"/>
      <c r="GA161" s="18"/>
      <c r="GB161" s="18"/>
      <c r="GC161" s="18"/>
      <c r="GD161" s="18"/>
      <c r="GE161" s="18"/>
      <c r="GF161" s="18"/>
      <c r="GG161" s="18"/>
      <c r="GH161" s="18"/>
      <c r="GI161" s="18"/>
      <c r="GJ161" s="18"/>
      <c r="GK161" s="18"/>
      <c r="GL161" s="18"/>
      <c r="GM161" s="18"/>
      <c r="GN161" s="18"/>
      <c r="GO161" s="18"/>
      <c r="GP161" s="18"/>
      <c r="GQ161" s="18"/>
      <c r="GR161" s="18"/>
      <c r="GS161" s="18"/>
      <c r="GT161" s="18"/>
      <c r="GU161" s="18"/>
      <c r="GV161" s="18"/>
      <c r="GW161" s="18"/>
      <c r="GX161" s="18"/>
      <c r="GY161" s="18"/>
      <c r="GZ161" s="18"/>
      <c r="HA161" s="18"/>
      <c r="HB161" s="18"/>
      <c r="HC161" s="18"/>
      <c r="HD161" s="18"/>
      <c r="HE161" s="18"/>
      <c r="HF161" s="18"/>
    </row>
    <row r="162" spans="1:214" x14ac:dyDescent="0.2">
      <c r="A162" s="18"/>
      <c r="B162" s="18" t="s">
        <v>118</v>
      </c>
      <c r="C162" s="18">
        <v>8</v>
      </c>
      <c r="D162" s="18" t="s">
        <v>119</v>
      </c>
      <c r="E162" s="18">
        <v>12</v>
      </c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  <c r="GK162" s="18"/>
      <c r="GL162" s="18"/>
      <c r="GM162" s="18"/>
      <c r="GN162" s="18"/>
      <c r="GO162" s="18"/>
      <c r="GP162" s="18"/>
      <c r="GQ162" s="18"/>
      <c r="GR162" s="18"/>
      <c r="GS162" s="18"/>
      <c r="GT162" s="18"/>
      <c r="GU162" s="18"/>
      <c r="GV162" s="18"/>
      <c r="GW162" s="18"/>
      <c r="GX162" s="18"/>
      <c r="GY162" s="18"/>
      <c r="GZ162" s="18"/>
      <c r="HA162" s="18"/>
      <c r="HB162" s="18"/>
      <c r="HC162" s="18"/>
      <c r="HD162" s="18"/>
      <c r="HE162" s="18"/>
      <c r="HF162" s="18"/>
    </row>
    <row r="163" spans="1:214" x14ac:dyDescent="0.2">
      <c r="A163" s="18"/>
      <c r="B163" s="18" t="s">
        <v>120</v>
      </c>
      <c r="C163" s="18">
        <v>1</v>
      </c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18"/>
      <c r="GL163" s="18"/>
      <c r="GM163" s="18"/>
      <c r="GN163" s="18"/>
      <c r="GO163" s="18"/>
      <c r="GP163" s="18"/>
      <c r="GQ163" s="18"/>
      <c r="GR163" s="18"/>
      <c r="GS163" s="18"/>
      <c r="GT163" s="18"/>
      <c r="GU163" s="18"/>
      <c r="GV163" s="18"/>
      <c r="GW163" s="18"/>
      <c r="GX163" s="18"/>
      <c r="GY163" s="18"/>
      <c r="GZ163" s="18"/>
      <c r="HA163" s="18"/>
      <c r="HB163" s="18"/>
      <c r="HC163" s="18"/>
      <c r="HD163" s="18"/>
      <c r="HE163" s="18"/>
      <c r="HF163" s="18"/>
    </row>
    <row r="164" spans="1:214" x14ac:dyDescent="0.2">
      <c r="A164" s="18"/>
      <c r="B164" s="18" t="s">
        <v>121</v>
      </c>
      <c r="C164" s="18">
        <v>15</v>
      </c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  <c r="FD164" s="18"/>
      <c r="FE164" s="18"/>
      <c r="FF164" s="18"/>
      <c r="FG164" s="18"/>
      <c r="FH164" s="18"/>
      <c r="FI164" s="18"/>
      <c r="FJ164" s="18"/>
      <c r="FK164" s="18"/>
      <c r="FL164" s="18"/>
      <c r="FM164" s="18"/>
      <c r="FN164" s="18"/>
      <c r="FO164" s="18"/>
      <c r="FP164" s="18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  <c r="GK164" s="18"/>
      <c r="GL164" s="18"/>
      <c r="GM164" s="18"/>
      <c r="GN164" s="18"/>
      <c r="GO164" s="18"/>
      <c r="GP164" s="18"/>
      <c r="GQ164" s="18"/>
      <c r="GR164" s="18"/>
      <c r="GS164" s="18"/>
      <c r="GT164" s="18"/>
      <c r="GU164" s="18"/>
      <c r="GV164" s="18"/>
      <c r="GW164" s="18"/>
      <c r="GX164" s="18"/>
      <c r="GY164" s="18"/>
      <c r="GZ164" s="18"/>
      <c r="HA164" s="18"/>
      <c r="HB164" s="18"/>
      <c r="HC164" s="18"/>
      <c r="HD164" s="18"/>
      <c r="HE164" s="18"/>
      <c r="HF164" s="18"/>
    </row>
    <row r="165" spans="1:214" x14ac:dyDescent="0.2">
      <c r="A165" s="18"/>
      <c r="B165" s="18" t="s">
        <v>122</v>
      </c>
      <c r="C165" s="18">
        <v>68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  <c r="EP165" s="18"/>
      <c r="EQ165" s="18"/>
      <c r="ER165" s="18"/>
      <c r="ES165" s="18"/>
      <c r="ET165" s="18"/>
      <c r="EU165" s="18"/>
      <c r="EV165" s="18"/>
      <c r="EW165" s="18"/>
      <c r="EX165" s="18"/>
      <c r="EY165" s="18"/>
      <c r="EZ165" s="18"/>
      <c r="FA165" s="18"/>
      <c r="FB165" s="18"/>
      <c r="FC165" s="18"/>
      <c r="FD165" s="18"/>
      <c r="FE165" s="18"/>
      <c r="FF165" s="18"/>
      <c r="FG165" s="18"/>
      <c r="FH165" s="18"/>
      <c r="FI165" s="18"/>
      <c r="FJ165" s="18"/>
      <c r="FK165" s="18"/>
      <c r="FL165" s="18"/>
      <c r="FM165" s="18"/>
      <c r="FN165" s="18"/>
      <c r="FO165" s="18"/>
      <c r="FP165" s="18"/>
      <c r="FQ165" s="18"/>
      <c r="FR165" s="18"/>
      <c r="FS165" s="18"/>
      <c r="FT165" s="18"/>
      <c r="FU165" s="18"/>
      <c r="FV165" s="18"/>
      <c r="FW165" s="18"/>
      <c r="FX165" s="18"/>
      <c r="FY165" s="18"/>
      <c r="FZ165" s="18"/>
      <c r="GA165" s="18"/>
      <c r="GB165" s="18"/>
      <c r="GC165" s="18"/>
      <c r="GD165" s="18"/>
      <c r="GE165" s="18"/>
      <c r="GF165" s="18"/>
      <c r="GG165" s="18"/>
      <c r="GH165" s="18"/>
      <c r="GI165" s="18"/>
      <c r="GJ165" s="18"/>
      <c r="GK165" s="18"/>
      <c r="GL165" s="18"/>
      <c r="GM165" s="18"/>
      <c r="GN165" s="18"/>
      <c r="GO165" s="18"/>
      <c r="GP165" s="18"/>
      <c r="GQ165" s="18"/>
      <c r="GR165" s="18"/>
      <c r="GS165" s="18"/>
      <c r="GT165" s="18"/>
      <c r="GU165" s="18"/>
      <c r="GV165" s="18"/>
      <c r="GW165" s="18"/>
      <c r="GX165" s="18"/>
      <c r="GY165" s="18"/>
      <c r="GZ165" s="18"/>
      <c r="HA165" s="18"/>
      <c r="HB165" s="18"/>
      <c r="HC165" s="18"/>
      <c r="HD165" s="18"/>
      <c r="HE165" s="18"/>
      <c r="HF165" s="18"/>
    </row>
    <row r="166" spans="1:214" x14ac:dyDescent="0.2">
      <c r="A166" s="18"/>
      <c r="B166" s="18" t="s">
        <v>150</v>
      </c>
      <c r="C166" s="18" t="s">
        <v>151</v>
      </c>
      <c r="D166" s="18">
        <v>174.1</v>
      </c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  <c r="EP166" s="18"/>
      <c r="EQ166" s="18"/>
      <c r="ER166" s="18"/>
      <c r="ES166" s="18"/>
      <c r="ET166" s="18"/>
      <c r="EU166" s="18"/>
      <c r="EV166" s="18"/>
      <c r="EW166" s="18"/>
      <c r="EX166" s="18"/>
      <c r="EY166" s="18"/>
      <c r="EZ166" s="18"/>
      <c r="FA166" s="18"/>
      <c r="FB166" s="18"/>
      <c r="FC166" s="18"/>
      <c r="FD166" s="18"/>
      <c r="FE166" s="18"/>
      <c r="FF166" s="18"/>
      <c r="FG166" s="18"/>
      <c r="FH166" s="18"/>
      <c r="FI166" s="18"/>
      <c r="FJ166" s="18"/>
      <c r="FK166" s="18"/>
      <c r="FL166" s="18"/>
      <c r="FM166" s="18"/>
      <c r="FN166" s="18"/>
      <c r="FO166" s="18"/>
      <c r="FP166" s="18"/>
      <c r="FQ166" s="18"/>
      <c r="FR166" s="18"/>
      <c r="FS166" s="18"/>
      <c r="FT166" s="18"/>
      <c r="FU166" s="18"/>
      <c r="FV166" s="18"/>
      <c r="FW166" s="18"/>
      <c r="FX166" s="18"/>
      <c r="FY166" s="18"/>
      <c r="FZ166" s="18"/>
      <c r="GA166" s="18"/>
      <c r="GB166" s="18"/>
      <c r="GC166" s="18"/>
      <c r="GD166" s="18"/>
      <c r="GE166" s="18"/>
      <c r="GF166" s="18"/>
      <c r="GG166" s="18"/>
      <c r="GH166" s="18"/>
      <c r="GI166" s="18"/>
      <c r="GJ166" s="18"/>
      <c r="GK166" s="18"/>
      <c r="GL166" s="18"/>
      <c r="GM166" s="18"/>
      <c r="GN166" s="18"/>
      <c r="GO166" s="18"/>
      <c r="GP166" s="18"/>
      <c r="GQ166" s="18"/>
      <c r="GR166" s="18"/>
      <c r="GS166" s="18"/>
      <c r="GT166" s="18"/>
      <c r="GU166" s="18"/>
      <c r="GV166" s="18"/>
      <c r="GW166" s="18"/>
      <c r="GX166" s="18"/>
      <c r="GY166" s="18"/>
      <c r="GZ166" s="18"/>
      <c r="HA166" s="18"/>
      <c r="HB166" s="18"/>
      <c r="HC166" s="18"/>
      <c r="HD166" s="18"/>
      <c r="HE166" s="18"/>
      <c r="HF166" s="18"/>
    </row>
    <row r="167" spans="1:214" x14ac:dyDescent="0.2">
      <c r="A167" s="18"/>
      <c r="B167" s="18" t="s">
        <v>127</v>
      </c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18"/>
      <c r="GL167" s="18"/>
      <c r="GM167" s="18"/>
      <c r="GN167" s="18"/>
      <c r="GO167" s="18"/>
      <c r="GP167" s="18"/>
      <c r="GQ167" s="18"/>
      <c r="GR167" s="18"/>
      <c r="GS167" s="18"/>
      <c r="GT167" s="18"/>
      <c r="GU167" s="18"/>
      <c r="GV167" s="18"/>
      <c r="GW167" s="18"/>
      <c r="GX167" s="18"/>
      <c r="GY167" s="18"/>
      <c r="GZ167" s="18"/>
      <c r="HA167" s="18"/>
      <c r="HB167" s="18"/>
      <c r="HC167" s="18"/>
      <c r="HD167" s="18"/>
      <c r="HE167" s="18"/>
      <c r="HF167" s="18"/>
    </row>
    <row r="168" spans="1:214" x14ac:dyDescent="0.2">
      <c r="A168" s="18"/>
      <c r="B168" s="18" t="s">
        <v>128</v>
      </c>
      <c r="C168" s="18" t="s">
        <v>129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  <c r="FD168" s="18"/>
      <c r="FE168" s="18"/>
      <c r="FF168" s="18"/>
      <c r="FG168" s="18"/>
      <c r="FH168" s="18"/>
      <c r="FI168" s="18"/>
      <c r="FJ168" s="18"/>
      <c r="FK168" s="18"/>
      <c r="FL168" s="18"/>
      <c r="FM168" s="18"/>
      <c r="FN168" s="18"/>
      <c r="FO168" s="18"/>
      <c r="FP168" s="18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  <c r="GK168" s="18"/>
      <c r="GL168" s="18"/>
      <c r="GM168" s="18"/>
      <c r="GN168" s="18"/>
      <c r="GO168" s="18"/>
      <c r="GP168" s="18"/>
      <c r="GQ168" s="18"/>
      <c r="GR168" s="18"/>
      <c r="GS168" s="18"/>
      <c r="GT168" s="18"/>
      <c r="GU168" s="18"/>
      <c r="GV168" s="18"/>
      <c r="GW168" s="18"/>
      <c r="GX168" s="18"/>
      <c r="GY168" s="18"/>
      <c r="GZ168" s="18"/>
      <c r="HA168" s="18"/>
      <c r="HB168" s="18"/>
      <c r="HC168" s="18"/>
      <c r="HD168" s="18"/>
      <c r="HE168" s="18"/>
      <c r="HF168" s="18"/>
    </row>
    <row r="169" spans="1:214" x14ac:dyDescent="0.2">
      <c r="A169" s="18"/>
      <c r="B169" s="19" t="s">
        <v>130</v>
      </c>
      <c r="C169" s="19" t="s">
        <v>131</v>
      </c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8"/>
      <c r="ES169" s="18"/>
      <c r="ET169" s="18"/>
      <c r="EU169" s="18"/>
      <c r="EV169" s="18"/>
      <c r="EW169" s="18"/>
      <c r="EX169" s="18"/>
      <c r="EY169" s="18"/>
      <c r="EZ169" s="18"/>
      <c r="FA169" s="18"/>
      <c r="FB169" s="18"/>
      <c r="FC169" s="18"/>
      <c r="FD169" s="18"/>
      <c r="FE169" s="18"/>
      <c r="FF169" s="18"/>
      <c r="FG169" s="18"/>
      <c r="FH169" s="18"/>
      <c r="FI169" s="18"/>
      <c r="FJ169" s="18"/>
      <c r="FK169" s="18"/>
      <c r="FL169" s="18"/>
      <c r="FM169" s="18"/>
      <c r="FN169" s="18"/>
      <c r="FO169" s="18"/>
      <c r="FP169" s="18"/>
      <c r="FQ169" s="18"/>
      <c r="FR169" s="18"/>
      <c r="FS169" s="18"/>
      <c r="FT169" s="18"/>
      <c r="FU169" s="18"/>
      <c r="FV169" s="18"/>
      <c r="FW169" s="18"/>
      <c r="FX169" s="18"/>
      <c r="FY169" s="18"/>
      <c r="FZ169" s="18"/>
      <c r="GA169" s="18"/>
      <c r="GB169" s="18"/>
      <c r="GC169" s="18"/>
      <c r="GD169" s="18"/>
      <c r="GE169" s="18"/>
      <c r="GF169" s="18"/>
      <c r="GG169" s="18"/>
      <c r="GH169" s="18"/>
      <c r="GI169" s="18"/>
      <c r="GJ169" s="18"/>
      <c r="GK169" s="18"/>
      <c r="GL169" s="18"/>
      <c r="GM169" s="18"/>
      <c r="GN169" s="18"/>
      <c r="GO169" s="18"/>
      <c r="GP169" s="18"/>
      <c r="GQ169" s="18"/>
      <c r="GR169" s="18"/>
      <c r="GS169" s="18"/>
      <c r="GT169" s="18"/>
      <c r="GU169" s="18"/>
      <c r="GV169" s="18"/>
      <c r="GW169" s="18"/>
      <c r="GX169" s="18"/>
      <c r="GY169" s="18"/>
      <c r="GZ169" s="18"/>
      <c r="HA169" s="18"/>
      <c r="HB169" s="18"/>
      <c r="HC169" s="18"/>
      <c r="HD169" s="18"/>
      <c r="HE169" s="18"/>
      <c r="HF169" s="18"/>
    </row>
    <row r="170" spans="1:214" x14ac:dyDescent="0.2">
      <c r="A170" s="18"/>
      <c r="B170" s="18">
        <v>8</v>
      </c>
      <c r="C170" s="18">
        <v>43.5</v>
      </c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8"/>
      <c r="ES170" s="18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  <c r="GB170" s="18"/>
      <c r="GC170" s="18"/>
      <c r="GD170" s="18"/>
      <c r="GE170" s="18"/>
      <c r="GF170" s="18"/>
      <c r="GG170" s="18"/>
      <c r="GH170" s="18"/>
      <c r="GI170" s="18"/>
      <c r="GJ170" s="18"/>
      <c r="GK170" s="18"/>
      <c r="GL170" s="18"/>
      <c r="GM170" s="18"/>
      <c r="GN170" s="18"/>
      <c r="GO170" s="18"/>
      <c r="GP170" s="18"/>
      <c r="GQ170" s="18"/>
      <c r="GR170" s="18"/>
      <c r="GS170" s="18"/>
      <c r="GT170" s="18"/>
      <c r="GU170" s="18"/>
      <c r="GV170" s="18"/>
      <c r="GW170" s="18"/>
      <c r="GX170" s="18"/>
      <c r="GY170" s="18"/>
      <c r="GZ170" s="18"/>
      <c r="HA170" s="18"/>
      <c r="HB170" s="18"/>
      <c r="HC170" s="18"/>
      <c r="HD170" s="18"/>
      <c r="HE170" s="18"/>
      <c r="HF170" s="18"/>
    </row>
    <row r="171" spans="1:214" x14ac:dyDescent="0.2">
      <c r="A171" s="18"/>
      <c r="B171" s="18">
        <v>12</v>
      </c>
      <c r="C171" s="18">
        <v>29.67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8"/>
      <c r="ES171" s="18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8"/>
      <c r="FS171" s="18"/>
      <c r="FT171" s="18"/>
      <c r="FU171" s="18"/>
      <c r="FV171" s="18"/>
      <c r="FW171" s="18"/>
      <c r="FX171" s="18"/>
      <c r="FY171" s="18"/>
      <c r="FZ171" s="18"/>
      <c r="GA171" s="18"/>
      <c r="GB171" s="18"/>
      <c r="GC171" s="18"/>
      <c r="GD171" s="18"/>
      <c r="GE171" s="18"/>
      <c r="GF171" s="18"/>
      <c r="GG171" s="18"/>
      <c r="GH171" s="18"/>
      <c r="GI171" s="18"/>
      <c r="GJ171" s="18"/>
      <c r="GK171" s="18"/>
      <c r="GL171" s="18"/>
      <c r="GM171" s="18"/>
      <c r="GN171" s="18"/>
      <c r="GO171" s="18"/>
      <c r="GP171" s="18"/>
      <c r="GQ171" s="18"/>
      <c r="GR171" s="18"/>
      <c r="GS171" s="18"/>
      <c r="GT171" s="18"/>
      <c r="GU171" s="18"/>
      <c r="GV171" s="18"/>
      <c r="GW171" s="18"/>
      <c r="GX171" s="18"/>
      <c r="GY171" s="18"/>
      <c r="GZ171" s="18"/>
      <c r="HA171" s="18"/>
      <c r="HB171" s="18"/>
      <c r="HC171" s="18"/>
      <c r="HD171" s="18"/>
      <c r="HE171" s="18"/>
      <c r="HF171" s="18"/>
    </row>
    <row r="172" spans="1:214" x14ac:dyDescent="0.2">
      <c r="A172" s="18"/>
      <c r="B172" s="18">
        <v>14</v>
      </c>
      <c r="C172" s="18">
        <v>19.07</v>
      </c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8"/>
      <c r="ES172" s="18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8"/>
      <c r="FS172" s="18"/>
      <c r="FT172" s="18"/>
      <c r="FU172" s="18"/>
      <c r="FV172" s="18"/>
      <c r="FW172" s="18"/>
      <c r="FX172" s="18"/>
      <c r="FY172" s="18"/>
      <c r="FZ172" s="18"/>
      <c r="GA172" s="18"/>
      <c r="GB172" s="18"/>
      <c r="GC172" s="18"/>
      <c r="GD172" s="18"/>
      <c r="GE172" s="18"/>
      <c r="GF172" s="18"/>
      <c r="GG172" s="18"/>
      <c r="GH172" s="18"/>
      <c r="GI172" s="18"/>
      <c r="GJ172" s="18"/>
      <c r="GK172" s="18"/>
      <c r="GL172" s="18"/>
      <c r="GM172" s="18"/>
      <c r="GN172" s="18"/>
      <c r="GO172" s="18"/>
      <c r="GP172" s="18"/>
      <c r="GQ172" s="18"/>
      <c r="GR172" s="18"/>
      <c r="GS172" s="18"/>
      <c r="GT172" s="18"/>
      <c r="GU172" s="18"/>
      <c r="GV172" s="18"/>
      <c r="GW172" s="18"/>
      <c r="GX172" s="18"/>
      <c r="GY172" s="18"/>
      <c r="GZ172" s="18"/>
      <c r="HA172" s="18"/>
      <c r="HB172" s="18"/>
      <c r="HC172" s="18"/>
      <c r="HD172" s="18"/>
      <c r="HE172" s="18"/>
      <c r="HF172" s="18"/>
    </row>
    <row r="173" spans="1:214" x14ac:dyDescent="0.2">
      <c r="A173" s="18"/>
      <c r="B173" s="18">
        <v>20</v>
      </c>
      <c r="C173" s="18">
        <v>0.02</v>
      </c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18"/>
      <c r="EE173" s="18"/>
      <c r="EF173" s="18"/>
      <c r="EG173" s="18"/>
      <c r="EH173" s="18"/>
      <c r="EI173" s="18"/>
      <c r="EJ173" s="18"/>
      <c r="EK173" s="18"/>
      <c r="EL173" s="18"/>
      <c r="EM173" s="18"/>
      <c r="EN173" s="18"/>
      <c r="EO173" s="18"/>
      <c r="EP173" s="18"/>
      <c r="EQ173" s="18"/>
      <c r="ER173" s="18"/>
      <c r="ES173" s="18"/>
      <c r="ET173" s="18"/>
      <c r="EU173" s="18"/>
      <c r="EV173" s="18"/>
      <c r="EW173" s="18"/>
      <c r="EX173" s="18"/>
      <c r="EY173" s="18"/>
      <c r="EZ173" s="18"/>
      <c r="FA173" s="18"/>
      <c r="FB173" s="18"/>
      <c r="FC173" s="18"/>
      <c r="FD173" s="18"/>
      <c r="FE173" s="18"/>
      <c r="FF173" s="18"/>
      <c r="FG173" s="18"/>
      <c r="FH173" s="18"/>
      <c r="FI173" s="18"/>
      <c r="FJ173" s="18"/>
      <c r="FK173" s="18"/>
      <c r="FL173" s="18"/>
      <c r="FM173" s="18"/>
      <c r="FN173" s="18"/>
      <c r="FO173" s="18"/>
      <c r="FP173" s="18"/>
      <c r="FQ173" s="18"/>
      <c r="FR173" s="18"/>
      <c r="FS173" s="18"/>
      <c r="FT173" s="18"/>
      <c r="FU173" s="18"/>
      <c r="FV173" s="18"/>
      <c r="FW173" s="18"/>
      <c r="FX173" s="18"/>
      <c r="FY173" s="18"/>
      <c r="FZ173" s="18"/>
      <c r="GA173" s="18"/>
      <c r="GB173" s="18"/>
      <c r="GC173" s="18"/>
      <c r="GD173" s="18"/>
      <c r="GE173" s="18"/>
      <c r="GF173" s="18"/>
      <c r="GG173" s="18"/>
      <c r="GH173" s="18"/>
      <c r="GI173" s="18"/>
      <c r="GJ173" s="18"/>
      <c r="GK173" s="18"/>
      <c r="GL173" s="18"/>
      <c r="GM173" s="18"/>
      <c r="GN173" s="18"/>
      <c r="GO173" s="18"/>
      <c r="GP173" s="18"/>
      <c r="GQ173" s="18"/>
      <c r="GR173" s="18"/>
      <c r="GS173" s="18"/>
      <c r="GT173" s="18"/>
      <c r="GU173" s="18"/>
      <c r="GV173" s="18"/>
      <c r="GW173" s="18"/>
      <c r="GX173" s="18"/>
      <c r="GY173" s="18"/>
      <c r="GZ173" s="18"/>
      <c r="HA173" s="18"/>
      <c r="HB173" s="18"/>
      <c r="HC173" s="18"/>
      <c r="HD173" s="18"/>
      <c r="HE173" s="18"/>
      <c r="HF173" s="18"/>
    </row>
    <row r="174" spans="1:214" x14ac:dyDescent="0.2">
      <c r="A174" s="18"/>
      <c r="B174" s="18">
        <v>25</v>
      </c>
      <c r="C174" s="18">
        <v>0.1</v>
      </c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18"/>
      <c r="ED174" s="18"/>
      <c r="EE174" s="18"/>
      <c r="EF174" s="18"/>
      <c r="EG174" s="18"/>
      <c r="EH174" s="18"/>
      <c r="EI174" s="18"/>
      <c r="EJ174" s="18"/>
      <c r="EK174" s="18"/>
      <c r="EL174" s="18"/>
      <c r="EM174" s="18"/>
      <c r="EN174" s="18"/>
      <c r="EO174" s="18"/>
      <c r="EP174" s="18"/>
      <c r="EQ174" s="18"/>
      <c r="ER174" s="18"/>
      <c r="ES174" s="18"/>
      <c r="ET174" s="18"/>
      <c r="EU174" s="18"/>
      <c r="EV174" s="18"/>
      <c r="EW174" s="18"/>
      <c r="EX174" s="18"/>
      <c r="EY174" s="18"/>
      <c r="EZ174" s="18"/>
      <c r="FA174" s="18"/>
      <c r="FB174" s="18"/>
      <c r="FC174" s="18"/>
      <c r="FD174" s="18"/>
      <c r="FE174" s="18"/>
      <c r="FF174" s="18"/>
      <c r="FG174" s="18"/>
      <c r="FH174" s="18"/>
      <c r="FI174" s="18"/>
      <c r="FJ174" s="18"/>
      <c r="FK174" s="18"/>
      <c r="FL174" s="18"/>
      <c r="FM174" s="18"/>
      <c r="FN174" s="18"/>
      <c r="FO174" s="18"/>
      <c r="FP174" s="18"/>
      <c r="FQ174" s="18"/>
      <c r="FR174" s="18"/>
      <c r="FS174" s="18"/>
      <c r="FT174" s="18"/>
      <c r="FU174" s="18"/>
      <c r="FV174" s="18"/>
      <c r="FW174" s="18"/>
      <c r="FX174" s="18"/>
      <c r="FY174" s="18"/>
      <c r="FZ174" s="18"/>
      <c r="GA174" s="18"/>
      <c r="GB174" s="18"/>
      <c r="GC174" s="18"/>
      <c r="GD174" s="18"/>
      <c r="GE174" s="18"/>
      <c r="GF174" s="18"/>
      <c r="GG174" s="18"/>
      <c r="GH174" s="18"/>
      <c r="GI174" s="18"/>
      <c r="GJ174" s="18"/>
      <c r="GK174" s="18"/>
      <c r="GL174" s="18"/>
      <c r="GM174" s="18"/>
      <c r="GN174" s="18"/>
      <c r="GO174" s="18"/>
      <c r="GP174" s="18"/>
      <c r="GQ174" s="18"/>
      <c r="GR174" s="18"/>
      <c r="GS174" s="18"/>
      <c r="GT174" s="18"/>
      <c r="GU174" s="18"/>
      <c r="GV174" s="18"/>
      <c r="GW174" s="18"/>
      <c r="GX174" s="18"/>
      <c r="GY174" s="18"/>
      <c r="GZ174" s="18"/>
      <c r="HA174" s="18"/>
      <c r="HB174" s="18"/>
      <c r="HC174" s="18"/>
      <c r="HD174" s="18"/>
      <c r="HE174" s="18"/>
      <c r="HF174" s="18"/>
    </row>
    <row r="175" spans="1:214" x14ac:dyDescent="0.2">
      <c r="A175" s="18"/>
      <c r="B175" s="18">
        <v>26</v>
      </c>
      <c r="C175" s="18">
        <v>7.29</v>
      </c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18"/>
      <c r="ED175" s="18"/>
      <c r="EE175" s="18"/>
      <c r="EF175" s="18"/>
      <c r="EG175" s="18"/>
      <c r="EH175" s="18"/>
      <c r="EI175" s="18"/>
      <c r="EJ175" s="18"/>
      <c r="EK175" s="18"/>
      <c r="EL175" s="18"/>
      <c r="EM175" s="18"/>
      <c r="EN175" s="18"/>
      <c r="EO175" s="18"/>
      <c r="EP175" s="18"/>
      <c r="EQ175" s="18"/>
      <c r="ER175" s="18"/>
      <c r="ES175" s="18"/>
      <c r="ET175" s="18"/>
      <c r="EU175" s="18"/>
      <c r="EV175" s="18"/>
      <c r="EW175" s="18"/>
      <c r="EX175" s="18"/>
      <c r="EY175" s="18"/>
      <c r="EZ175" s="18"/>
      <c r="FA175" s="18"/>
      <c r="FB175" s="18"/>
      <c r="FC175" s="18"/>
      <c r="FD175" s="18"/>
      <c r="FE175" s="18"/>
      <c r="FF175" s="18"/>
      <c r="FG175" s="18"/>
      <c r="FH175" s="18"/>
      <c r="FI175" s="18"/>
      <c r="FJ175" s="18"/>
      <c r="FK175" s="18"/>
      <c r="FL175" s="18"/>
      <c r="FM175" s="18"/>
      <c r="FN175" s="18"/>
      <c r="FO175" s="18"/>
      <c r="FP175" s="18"/>
      <c r="FQ175" s="18"/>
      <c r="FR175" s="18"/>
      <c r="FS175" s="18"/>
      <c r="FT175" s="18"/>
      <c r="FU175" s="18"/>
      <c r="FV175" s="18"/>
      <c r="FW175" s="18"/>
      <c r="FX175" s="18"/>
      <c r="FY175" s="18"/>
      <c r="FZ175" s="18"/>
      <c r="GA175" s="18"/>
      <c r="GB175" s="18"/>
      <c r="GC175" s="18"/>
      <c r="GD175" s="18"/>
      <c r="GE175" s="18"/>
      <c r="GF175" s="18"/>
      <c r="GG175" s="18"/>
      <c r="GH175" s="18"/>
      <c r="GI175" s="18"/>
      <c r="GJ175" s="18"/>
      <c r="GK175" s="18"/>
      <c r="GL175" s="18"/>
      <c r="GM175" s="18"/>
      <c r="GN175" s="18"/>
      <c r="GO175" s="18"/>
      <c r="GP175" s="18"/>
      <c r="GQ175" s="18"/>
      <c r="GR175" s="18"/>
      <c r="GS175" s="18"/>
      <c r="GT175" s="18"/>
      <c r="GU175" s="18"/>
      <c r="GV175" s="18"/>
      <c r="GW175" s="18"/>
      <c r="GX175" s="18"/>
      <c r="GY175" s="18"/>
      <c r="GZ175" s="18"/>
      <c r="HA175" s="18"/>
      <c r="HB175" s="18"/>
      <c r="HC175" s="18"/>
      <c r="HD175" s="18"/>
      <c r="HE175" s="18"/>
      <c r="HF175" s="18"/>
    </row>
    <row r="176" spans="1:214" x14ac:dyDescent="0.2">
      <c r="A176" s="18"/>
      <c r="B176" s="18">
        <v>28</v>
      </c>
      <c r="C176" s="18">
        <v>0.31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  <c r="FF176" s="18"/>
      <c r="FG176" s="18"/>
      <c r="FH176" s="18"/>
      <c r="FI176" s="18"/>
      <c r="FJ176" s="18"/>
      <c r="FK176" s="18"/>
      <c r="FL176" s="18"/>
      <c r="FM176" s="18"/>
      <c r="FN176" s="18"/>
      <c r="FO176" s="18"/>
      <c r="FP176" s="18"/>
      <c r="FQ176" s="18"/>
      <c r="FR176" s="18"/>
      <c r="FS176" s="18"/>
      <c r="FT176" s="18"/>
      <c r="FU176" s="18"/>
      <c r="FV176" s="18"/>
      <c r="FW176" s="18"/>
      <c r="FX176" s="18"/>
      <c r="FY176" s="18"/>
      <c r="FZ176" s="18"/>
      <c r="GA176" s="18"/>
      <c r="GB176" s="18"/>
      <c r="GC176" s="18"/>
      <c r="GD176" s="18"/>
      <c r="GE176" s="18"/>
      <c r="GF176" s="18"/>
      <c r="GG176" s="18"/>
      <c r="GH176" s="18"/>
      <c r="GI176" s="18"/>
      <c r="GJ176" s="18"/>
      <c r="GK176" s="18"/>
      <c r="GL176" s="18"/>
      <c r="GM176" s="18"/>
      <c r="GN176" s="18"/>
      <c r="GO176" s="18"/>
      <c r="GP176" s="18"/>
      <c r="GQ176" s="18"/>
      <c r="GR176" s="18"/>
      <c r="GS176" s="18"/>
      <c r="GT176" s="18"/>
      <c r="GU176" s="18"/>
      <c r="GV176" s="18"/>
      <c r="GW176" s="18"/>
      <c r="GX176" s="18"/>
      <c r="GY176" s="18"/>
      <c r="GZ176" s="18"/>
      <c r="HA176" s="18"/>
      <c r="HB176" s="18"/>
      <c r="HC176" s="18"/>
      <c r="HD176" s="18"/>
      <c r="HE176" s="18"/>
      <c r="HF176" s="18"/>
    </row>
    <row r="177" spans="1:214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8"/>
      <c r="ES177" s="18"/>
      <c r="ET177" s="18"/>
      <c r="EU177" s="18"/>
      <c r="EV177" s="18"/>
      <c r="EW177" s="18"/>
      <c r="EX177" s="18"/>
      <c r="EY177" s="18"/>
      <c r="EZ177" s="18"/>
      <c r="FA177" s="18"/>
      <c r="FB177" s="18"/>
      <c r="FC177" s="18"/>
      <c r="FD177" s="18"/>
      <c r="FE177" s="18"/>
      <c r="FF177" s="18"/>
      <c r="FG177" s="18"/>
      <c r="FH177" s="18"/>
      <c r="FI177" s="18"/>
      <c r="FJ177" s="18"/>
      <c r="FK177" s="18"/>
      <c r="FL177" s="18"/>
      <c r="FM177" s="18"/>
      <c r="FN177" s="18"/>
      <c r="FO177" s="18"/>
      <c r="FP177" s="18"/>
      <c r="FQ177" s="18"/>
      <c r="FR177" s="18"/>
      <c r="FS177" s="18"/>
      <c r="FT177" s="18"/>
      <c r="FU177" s="18"/>
      <c r="FV177" s="18"/>
      <c r="FW177" s="18"/>
      <c r="FX177" s="18"/>
      <c r="FY177" s="18"/>
      <c r="FZ177" s="18"/>
      <c r="GA177" s="18"/>
      <c r="GB177" s="18"/>
      <c r="GC177" s="18"/>
      <c r="GD177" s="18"/>
      <c r="GE177" s="18"/>
      <c r="GF177" s="18"/>
      <c r="GG177" s="18"/>
      <c r="GH177" s="18"/>
      <c r="GI177" s="18"/>
      <c r="GJ177" s="18"/>
      <c r="GK177" s="18"/>
      <c r="GL177" s="18"/>
      <c r="GM177" s="18"/>
      <c r="GN177" s="18"/>
      <c r="GO177" s="18"/>
      <c r="GP177" s="18"/>
      <c r="GQ177" s="18"/>
      <c r="GR177" s="18"/>
      <c r="GS177" s="18"/>
      <c r="GT177" s="18"/>
      <c r="GU177" s="18"/>
      <c r="GV177" s="18"/>
      <c r="GW177" s="18"/>
      <c r="GX177" s="18"/>
      <c r="GY177" s="18"/>
      <c r="GZ177" s="18"/>
      <c r="HA177" s="18"/>
      <c r="HB177" s="18"/>
      <c r="HC177" s="18"/>
      <c r="HD177" s="18"/>
      <c r="HE177" s="18"/>
      <c r="HF177" s="18"/>
    </row>
    <row r="178" spans="1:214" x14ac:dyDescent="0.2">
      <c r="A178" s="18"/>
      <c r="B178" s="18" t="s">
        <v>118</v>
      </c>
      <c r="C178" s="18">
        <v>9</v>
      </c>
      <c r="D178" s="18" t="s">
        <v>119</v>
      </c>
      <c r="E178" s="18">
        <v>28</v>
      </c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8"/>
      <c r="ES178" s="18"/>
      <c r="ET178" s="18"/>
      <c r="EU178" s="18"/>
      <c r="EV178" s="18"/>
      <c r="EW178" s="18"/>
      <c r="EX178" s="18"/>
      <c r="EY178" s="18"/>
      <c r="EZ178" s="18"/>
      <c r="FA178" s="18"/>
      <c r="FB178" s="18"/>
      <c r="FC178" s="18"/>
      <c r="FD178" s="18"/>
      <c r="FE178" s="18"/>
      <c r="FF178" s="18"/>
      <c r="FG178" s="18"/>
      <c r="FH178" s="18"/>
      <c r="FI178" s="18"/>
      <c r="FJ178" s="18"/>
      <c r="FK178" s="18"/>
      <c r="FL178" s="18"/>
      <c r="FM178" s="18"/>
      <c r="FN178" s="18"/>
      <c r="FO178" s="18"/>
      <c r="FP178" s="18"/>
      <c r="FQ178" s="18"/>
      <c r="FR178" s="18"/>
      <c r="FS178" s="18"/>
      <c r="FT178" s="18"/>
      <c r="FU178" s="18"/>
      <c r="FV178" s="18"/>
      <c r="FW178" s="18"/>
      <c r="FX178" s="18"/>
      <c r="FY178" s="18"/>
      <c r="FZ178" s="18"/>
      <c r="GA178" s="18"/>
      <c r="GB178" s="18"/>
      <c r="GC178" s="18"/>
      <c r="GD178" s="18"/>
      <c r="GE178" s="18"/>
      <c r="GF178" s="18"/>
      <c r="GG178" s="18"/>
      <c r="GH178" s="18"/>
      <c r="GI178" s="18"/>
      <c r="GJ178" s="18"/>
      <c r="GK178" s="18"/>
      <c r="GL178" s="18"/>
      <c r="GM178" s="18"/>
      <c r="GN178" s="18"/>
      <c r="GO178" s="18"/>
      <c r="GP178" s="18"/>
      <c r="GQ178" s="18"/>
      <c r="GR178" s="18"/>
      <c r="GS178" s="18"/>
      <c r="GT178" s="18"/>
      <c r="GU178" s="18"/>
      <c r="GV178" s="18"/>
      <c r="GW178" s="18"/>
      <c r="GX178" s="18"/>
      <c r="GY178" s="18"/>
      <c r="GZ178" s="18"/>
      <c r="HA178" s="18"/>
      <c r="HB178" s="18"/>
      <c r="HC178" s="18"/>
      <c r="HD178" s="18"/>
      <c r="HE178" s="18"/>
      <c r="HF178" s="18"/>
    </row>
    <row r="179" spans="1:214" x14ac:dyDescent="0.2">
      <c r="A179" s="18"/>
      <c r="B179" s="18" t="s">
        <v>120</v>
      </c>
      <c r="C179" s="18">
        <v>1</v>
      </c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8"/>
      <c r="FS179" s="18"/>
      <c r="FT179" s="18"/>
      <c r="FU179" s="18"/>
      <c r="FV179" s="18"/>
      <c r="FW179" s="18"/>
      <c r="FX179" s="18"/>
      <c r="FY179" s="18"/>
      <c r="FZ179" s="18"/>
      <c r="GA179" s="18"/>
      <c r="GB179" s="18"/>
      <c r="GC179" s="18"/>
      <c r="GD179" s="18"/>
      <c r="GE179" s="18"/>
      <c r="GF179" s="18"/>
      <c r="GG179" s="18"/>
      <c r="GH179" s="18"/>
      <c r="GI179" s="18"/>
      <c r="GJ179" s="18"/>
      <c r="GK179" s="18"/>
      <c r="GL179" s="18"/>
      <c r="GM179" s="18"/>
      <c r="GN179" s="18"/>
      <c r="GO179" s="18"/>
      <c r="GP179" s="18"/>
      <c r="GQ179" s="18"/>
      <c r="GR179" s="18"/>
      <c r="GS179" s="18"/>
      <c r="GT179" s="18"/>
      <c r="GU179" s="18"/>
      <c r="GV179" s="18"/>
      <c r="GW179" s="18"/>
      <c r="GX179" s="18"/>
      <c r="GY179" s="18"/>
      <c r="GZ179" s="18"/>
      <c r="HA179" s="18"/>
      <c r="HB179" s="18"/>
      <c r="HC179" s="18"/>
      <c r="HD179" s="18"/>
      <c r="HE179" s="18"/>
      <c r="HF179" s="18"/>
    </row>
    <row r="180" spans="1:214" x14ac:dyDescent="0.2">
      <c r="A180" s="18"/>
      <c r="B180" s="18" t="s">
        <v>121</v>
      </c>
      <c r="C180" s="18">
        <v>15</v>
      </c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8"/>
      <c r="ES180" s="18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8"/>
      <c r="FS180" s="18"/>
      <c r="FT180" s="18"/>
      <c r="FU180" s="18"/>
      <c r="FV180" s="18"/>
      <c r="FW180" s="18"/>
      <c r="FX180" s="18"/>
      <c r="FY180" s="18"/>
      <c r="FZ180" s="18"/>
      <c r="GA180" s="18"/>
      <c r="GB180" s="18"/>
      <c r="GC180" s="18"/>
      <c r="GD180" s="18"/>
      <c r="GE180" s="18"/>
      <c r="GF180" s="18"/>
      <c r="GG180" s="18"/>
      <c r="GH180" s="18"/>
      <c r="GI180" s="18"/>
      <c r="GJ180" s="18"/>
      <c r="GK180" s="18"/>
      <c r="GL180" s="18"/>
      <c r="GM180" s="18"/>
      <c r="GN180" s="18"/>
      <c r="GO180" s="18"/>
      <c r="GP180" s="18"/>
      <c r="GQ180" s="18"/>
      <c r="GR180" s="18"/>
      <c r="GS180" s="18"/>
      <c r="GT180" s="18"/>
      <c r="GU180" s="18"/>
      <c r="GV180" s="18"/>
      <c r="GW180" s="18"/>
      <c r="GX180" s="18"/>
      <c r="GY180" s="18"/>
      <c r="GZ180" s="18"/>
      <c r="HA180" s="18"/>
      <c r="HB180" s="18"/>
      <c r="HC180" s="18"/>
      <c r="HD180" s="18"/>
      <c r="HE180" s="18"/>
      <c r="HF180" s="18"/>
    </row>
    <row r="181" spans="1:214" x14ac:dyDescent="0.2">
      <c r="A181" s="18"/>
      <c r="B181" s="18" t="s">
        <v>122</v>
      </c>
      <c r="C181" s="18">
        <v>493</v>
      </c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8"/>
      <c r="ES181" s="18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8"/>
      <c r="FS181" s="18"/>
      <c r="FT181" s="18"/>
      <c r="FU181" s="18"/>
      <c r="FV181" s="18"/>
      <c r="FW181" s="18"/>
      <c r="FX181" s="18"/>
      <c r="FY181" s="18"/>
      <c r="FZ181" s="18"/>
      <c r="GA181" s="18"/>
      <c r="GB181" s="18"/>
      <c r="GC181" s="18"/>
      <c r="GD181" s="18"/>
      <c r="GE181" s="18"/>
      <c r="GF181" s="18"/>
      <c r="GG181" s="18"/>
      <c r="GH181" s="18"/>
      <c r="GI181" s="18"/>
      <c r="GJ181" s="18"/>
      <c r="GK181" s="18"/>
      <c r="GL181" s="18"/>
      <c r="GM181" s="18"/>
      <c r="GN181" s="18"/>
      <c r="GO181" s="18"/>
      <c r="GP181" s="18"/>
      <c r="GQ181" s="18"/>
      <c r="GR181" s="18"/>
      <c r="GS181" s="18"/>
      <c r="GT181" s="18"/>
      <c r="GU181" s="18"/>
      <c r="GV181" s="18"/>
      <c r="GW181" s="18"/>
      <c r="GX181" s="18"/>
      <c r="GY181" s="18"/>
      <c r="GZ181" s="18"/>
      <c r="HA181" s="18"/>
      <c r="HB181" s="18"/>
      <c r="HC181" s="18"/>
      <c r="HD181" s="18"/>
      <c r="HE181" s="18"/>
      <c r="HF181" s="18"/>
    </row>
    <row r="182" spans="1:214" x14ac:dyDescent="0.2">
      <c r="A182" s="18"/>
      <c r="B182" s="18" t="s">
        <v>152</v>
      </c>
      <c r="C182" s="18" t="s">
        <v>142</v>
      </c>
      <c r="D182" s="18" t="s">
        <v>153</v>
      </c>
      <c r="E182" s="18" t="s">
        <v>154</v>
      </c>
      <c r="F182" s="18" t="s">
        <v>155</v>
      </c>
      <c r="G182" s="18" t="s">
        <v>156</v>
      </c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  <c r="EP182" s="18"/>
      <c r="EQ182" s="18"/>
      <c r="ER182" s="18"/>
      <c r="ES182" s="18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  <c r="FD182" s="18"/>
      <c r="FE182" s="18"/>
      <c r="FF182" s="18"/>
      <c r="FG182" s="18"/>
      <c r="FH182" s="18"/>
      <c r="FI182" s="18"/>
      <c r="FJ182" s="18"/>
      <c r="FK182" s="18"/>
      <c r="FL182" s="18"/>
      <c r="FM182" s="18"/>
      <c r="FN182" s="18"/>
      <c r="FO182" s="18"/>
      <c r="FP182" s="18"/>
      <c r="FQ182" s="18"/>
      <c r="FR182" s="18"/>
      <c r="FS182" s="18"/>
      <c r="FT182" s="18"/>
      <c r="FU182" s="18"/>
      <c r="FV182" s="18"/>
      <c r="FW182" s="18"/>
      <c r="FX182" s="18"/>
      <c r="FY182" s="18"/>
      <c r="FZ182" s="18"/>
      <c r="GA182" s="18"/>
      <c r="GB182" s="18"/>
      <c r="GC182" s="18"/>
      <c r="GD182" s="18"/>
      <c r="GE182" s="18"/>
      <c r="GF182" s="18"/>
      <c r="GG182" s="18"/>
      <c r="GH182" s="18"/>
      <c r="GI182" s="18"/>
      <c r="GJ182" s="18"/>
      <c r="GK182" s="18"/>
      <c r="GL182" s="18"/>
      <c r="GM182" s="18"/>
      <c r="GN182" s="18"/>
      <c r="GO182" s="18"/>
      <c r="GP182" s="18"/>
      <c r="GQ182" s="18"/>
      <c r="GR182" s="18"/>
      <c r="GS182" s="18"/>
      <c r="GT182" s="18"/>
      <c r="GU182" s="18"/>
      <c r="GV182" s="18"/>
      <c r="GW182" s="18"/>
      <c r="GX182" s="18"/>
      <c r="GY182" s="18"/>
      <c r="GZ182" s="18"/>
      <c r="HA182" s="18"/>
      <c r="HB182" s="18"/>
      <c r="HC182" s="18"/>
      <c r="HD182" s="18"/>
      <c r="HE182" s="18"/>
      <c r="HF182" s="18"/>
    </row>
    <row r="183" spans="1:214" x14ac:dyDescent="0.2">
      <c r="A183" s="18"/>
      <c r="B183" s="18" t="s">
        <v>127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18"/>
      <c r="EF183" s="18"/>
      <c r="EG183" s="18"/>
      <c r="EH183" s="18"/>
      <c r="EI183" s="18"/>
      <c r="EJ183" s="18"/>
      <c r="EK183" s="18"/>
      <c r="EL183" s="18"/>
      <c r="EM183" s="18"/>
      <c r="EN183" s="18"/>
      <c r="EO183" s="18"/>
      <c r="EP183" s="18"/>
      <c r="EQ183" s="18"/>
      <c r="ER183" s="18"/>
      <c r="ES183" s="18"/>
      <c r="ET183" s="18"/>
      <c r="EU183" s="18"/>
      <c r="EV183" s="18"/>
      <c r="EW183" s="18"/>
      <c r="EX183" s="18"/>
      <c r="EY183" s="18"/>
      <c r="EZ183" s="18"/>
      <c r="FA183" s="18"/>
      <c r="FB183" s="18"/>
      <c r="FC183" s="18"/>
      <c r="FD183" s="18"/>
      <c r="FE183" s="18"/>
      <c r="FF183" s="18"/>
      <c r="FG183" s="18"/>
      <c r="FH183" s="18"/>
      <c r="FI183" s="18"/>
      <c r="FJ183" s="18"/>
      <c r="FK183" s="18"/>
      <c r="FL183" s="18"/>
      <c r="FM183" s="18"/>
      <c r="FN183" s="18"/>
      <c r="FO183" s="18"/>
      <c r="FP183" s="18"/>
      <c r="FQ183" s="18"/>
      <c r="FR183" s="18"/>
      <c r="FS183" s="18"/>
      <c r="FT183" s="18"/>
      <c r="FU183" s="18"/>
      <c r="FV183" s="18"/>
      <c r="FW183" s="18"/>
      <c r="FX183" s="18"/>
      <c r="FY183" s="18"/>
      <c r="FZ183" s="18"/>
      <c r="GA183" s="18"/>
      <c r="GB183" s="18"/>
      <c r="GC183" s="18"/>
      <c r="GD183" s="18"/>
      <c r="GE183" s="18"/>
      <c r="GF183" s="18"/>
      <c r="GG183" s="18"/>
      <c r="GH183" s="18"/>
      <c r="GI183" s="18"/>
      <c r="GJ183" s="18"/>
      <c r="GK183" s="18"/>
      <c r="GL183" s="18"/>
      <c r="GM183" s="18"/>
      <c r="GN183" s="18"/>
      <c r="GO183" s="18"/>
      <c r="GP183" s="18"/>
      <c r="GQ183" s="18"/>
      <c r="GR183" s="18"/>
      <c r="GS183" s="18"/>
      <c r="GT183" s="18"/>
      <c r="GU183" s="18"/>
      <c r="GV183" s="18"/>
      <c r="GW183" s="18"/>
      <c r="GX183" s="18"/>
      <c r="GY183" s="18"/>
      <c r="GZ183" s="18"/>
      <c r="HA183" s="18"/>
      <c r="HB183" s="18"/>
      <c r="HC183" s="18"/>
      <c r="HD183" s="18"/>
      <c r="HE183" s="18"/>
      <c r="HF183" s="18"/>
    </row>
    <row r="184" spans="1:214" x14ac:dyDescent="0.2">
      <c r="A184" s="18"/>
      <c r="B184" s="18" t="s">
        <v>128</v>
      </c>
      <c r="C184" s="18" t="s">
        <v>129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18"/>
      <c r="EE184" s="18"/>
      <c r="EF184" s="18"/>
      <c r="EG184" s="18"/>
      <c r="EH184" s="18"/>
      <c r="EI184" s="18"/>
      <c r="EJ184" s="18"/>
      <c r="EK184" s="18"/>
      <c r="EL184" s="18"/>
      <c r="EM184" s="18"/>
      <c r="EN184" s="18"/>
      <c r="EO184" s="18"/>
      <c r="EP184" s="18"/>
      <c r="EQ184" s="18"/>
      <c r="ER184" s="18"/>
      <c r="ES184" s="18"/>
      <c r="ET184" s="18"/>
      <c r="EU184" s="18"/>
      <c r="EV184" s="18"/>
      <c r="EW184" s="18"/>
      <c r="EX184" s="18"/>
      <c r="EY184" s="18"/>
      <c r="EZ184" s="18"/>
      <c r="FA184" s="18"/>
      <c r="FB184" s="18"/>
      <c r="FC184" s="18"/>
      <c r="FD184" s="18"/>
      <c r="FE184" s="18"/>
      <c r="FF184" s="18"/>
      <c r="FG184" s="18"/>
      <c r="FH184" s="18"/>
      <c r="FI184" s="18"/>
      <c r="FJ184" s="18"/>
      <c r="FK184" s="18"/>
      <c r="FL184" s="18"/>
      <c r="FM184" s="18"/>
      <c r="FN184" s="18"/>
      <c r="FO184" s="18"/>
      <c r="FP184" s="18"/>
      <c r="FQ184" s="18"/>
      <c r="FR184" s="18"/>
      <c r="FS184" s="18"/>
      <c r="FT184" s="18"/>
      <c r="FU184" s="18"/>
      <c r="FV184" s="18"/>
      <c r="FW184" s="18"/>
      <c r="FX184" s="18"/>
      <c r="FY184" s="18"/>
      <c r="FZ184" s="18"/>
      <c r="GA184" s="18"/>
      <c r="GB184" s="18"/>
      <c r="GC184" s="18"/>
      <c r="GD184" s="18"/>
      <c r="GE184" s="18"/>
      <c r="GF184" s="18"/>
      <c r="GG184" s="18"/>
      <c r="GH184" s="18"/>
      <c r="GI184" s="18"/>
      <c r="GJ184" s="18"/>
      <c r="GK184" s="18"/>
      <c r="GL184" s="18"/>
      <c r="GM184" s="18"/>
      <c r="GN184" s="18"/>
      <c r="GO184" s="18"/>
      <c r="GP184" s="18"/>
      <c r="GQ184" s="18"/>
      <c r="GR184" s="18"/>
      <c r="GS184" s="18"/>
      <c r="GT184" s="18"/>
      <c r="GU184" s="18"/>
      <c r="GV184" s="18"/>
      <c r="GW184" s="18"/>
      <c r="GX184" s="18"/>
      <c r="GY184" s="18"/>
      <c r="GZ184" s="18"/>
      <c r="HA184" s="18"/>
      <c r="HB184" s="18"/>
      <c r="HC184" s="18"/>
      <c r="HD184" s="18"/>
      <c r="HE184" s="18"/>
      <c r="HF184" s="18"/>
    </row>
    <row r="185" spans="1:214" x14ac:dyDescent="0.2">
      <c r="A185" s="18"/>
      <c r="B185" s="19" t="s">
        <v>130</v>
      </c>
      <c r="C185" s="19" t="s">
        <v>131</v>
      </c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8"/>
      <c r="ES185" s="18"/>
      <c r="ET185" s="18"/>
      <c r="EU185" s="18"/>
      <c r="EV185" s="18"/>
      <c r="EW185" s="18"/>
      <c r="EX185" s="18"/>
      <c r="EY185" s="18"/>
      <c r="EZ185" s="18"/>
      <c r="FA185" s="18"/>
      <c r="FB185" s="18"/>
      <c r="FC185" s="18"/>
      <c r="FD185" s="18"/>
      <c r="FE185" s="18"/>
      <c r="FF185" s="18"/>
      <c r="FG185" s="18"/>
      <c r="FH185" s="18"/>
      <c r="FI185" s="18"/>
      <c r="FJ185" s="18"/>
      <c r="FK185" s="18"/>
      <c r="FL185" s="18"/>
      <c r="FM185" s="18"/>
      <c r="FN185" s="18"/>
      <c r="FO185" s="18"/>
      <c r="FP185" s="18"/>
      <c r="FQ185" s="18"/>
      <c r="FR185" s="18"/>
      <c r="FS185" s="18"/>
      <c r="FT185" s="18"/>
      <c r="FU185" s="18"/>
      <c r="FV185" s="18"/>
      <c r="FW185" s="18"/>
      <c r="FX185" s="18"/>
      <c r="FY185" s="18"/>
      <c r="FZ185" s="18"/>
      <c r="GA185" s="18"/>
      <c r="GB185" s="18"/>
      <c r="GC185" s="18"/>
      <c r="GD185" s="18"/>
      <c r="GE185" s="18"/>
      <c r="GF185" s="18"/>
      <c r="GG185" s="18"/>
      <c r="GH185" s="18"/>
      <c r="GI185" s="18"/>
      <c r="GJ185" s="18"/>
      <c r="GK185" s="18"/>
      <c r="GL185" s="18"/>
      <c r="GM185" s="18"/>
      <c r="GN185" s="18"/>
      <c r="GO185" s="18"/>
      <c r="GP185" s="18"/>
      <c r="GQ185" s="18"/>
      <c r="GR185" s="18"/>
      <c r="GS185" s="18"/>
      <c r="GT185" s="18"/>
      <c r="GU185" s="18"/>
      <c r="GV185" s="18"/>
      <c r="GW185" s="18"/>
      <c r="GX185" s="18"/>
      <c r="GY185" s="18"/>
      <c r="GZ185" s="18"/>
      <c r="HA185" s="18"/>
      <c r="HB185" s="18"/>
      <c r="HC185" s="18"/>
      <c r="HD185" s="18"/>
      <c r="HE185" s="18"/>
      <c r="HF185" s="18"/>
    </row>
    <row r="186" spans="1:214" x14ac:dyDescent="0.2">
      <c r="A186" s="18"/>
      <c r="B186" s="18">
        <v>8</v>
      </c>
      <c r="C186" s="18">
        <v>30.55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8"/>
      <c r="ES186" s="18"/>
      <c r="ET186" s="18"/>
      <c r="EU186" s="18"/>
      <c r="EV186" s="18"/>
      <c r="EW186" s="18"/>
      <c r="EX186" s="18"/>
      <c r="EY186" s="18"/>
      <c r="EZ186" s="18"/>
      <c r="FA186" s="18"/>
      <c r="FB186" s="18"/>
      <c r="FC186" s="18"/>
      <c r="FD186" s="18"/>
      <c r="FE186" s="18"/>
      <c r="FF186" s="18"/>
      <c r="FG186" s="18"/>
      <c r="FH186" s="18"/>
      <c r="FI186" s="18"/>
      <c r="FJ186" s="18"/>
      <c r="FK186" s="18"/>
      <c r="FL186" s="18"/>
      <c r="FM186" s="18"/>
      <c r="FN186" s="18"/>
      <c r="FO186" s="18"/>
      <c r="FP186" s="18"/>
      <c r="FQ186" s="18"/>
      <c r="FR186" s="18"/>
      <c r="FS186" s="18"/>
      <c r="FT186" s="18"/>
      <c r="FU186" s="18"/>
      <c r="FV186" s="18"/>
      <c r="FW186" s="18"/>
      <c r="FX186" s="18"/>
      <c r="FY186" s="18"/>
      <c r="FZ186" s="18"/>
      <c r="GA186" s="18"/>
      <c r="GB186" s="18"/>
      <c r="GC186" s="18"/>
      <c r="GD186" s="18"/>
      <c r="GE186" s="18"/>
      <c r="GF186" s="18"/>
      <c r="GG186" s="18"/>
      <c r="GH186" s="18"/>
      <c r="GI186" s="18"/>
      <c r="GJ186" s="18"/>
      <c r="GK186" s="18"/>
      <c r="GL186" s="18"/>
      <c r="GM186" s="18"/>
      <c r="GN186" s="18"/>
      <c r="GO186" s="18"/>
      <c r="GP186" s="18"/>
      <c r="GQ186" s="18"/>
      <c r="GR186" s="18"/>
      <c r="GS186" s="18"/>
      <c r="GT186" s="18"/>
      <c r="GU186" s="18"/>
      <c r="GV186" s="18"/>
      <c r="GW186" s="18"/>
      <c r="GX186" s="18"/>
      <c r="GY186" s="18"/>
      <c r="GZ186" s="18"/>
      <c r="HA186" s="18"/>
      <c r="HB186" s="18"/>
      <c r="HC186" s="18"/>
      <c r="HD186" s="18"/>
      <c r="HE186" s="18"/>
      <c r="HF186" s="18"/>
    </row>
    <row r="187" spans="1:214" x14ac:dyDescent="0.2">
      <c r="A187" s="18"/>
      <c r="B187" s="18">
        <v>14</v>
      </c>
      <c r="C187" s="18">
        <v>13.41</v>
      </c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8"/>
      <c r="ES187" s="18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8"/>
      <c r="FS187" s="18"/>
      <c r="FT187" s="18"/>
      <c r="FU187" s="18"/>
      <c r="FV187" s="18"/>
      <c r="FW187" s="18"/>
      <c r="FX187" s="18"/>
      <c r="FY187" s="18"/>
      <c r="FZ187" s="18"/>
      <c r="GA187" s="18"/>
      <c r="GB187" s="18"/>
      <c r="GC187" s="18"/>
      <c r="GD187" s="18"/>
      <c r="GE187" s="18"/>
      <c r="GF187" s="18"/>
      <c r="GG187" s="18"/>
      <c r="GH187" s="18"/>
      <c r="GI187" s="18"/>
      <c r="GJ187" s="18"/>
      <c r="GK187" s="18"/>
      <c r="GL187" s="18"/>
      <c r="GM187" s="18"/>
      <c r="GN187" s="18"/>
      <c r="GO187" s="18"/>
      <c r="GP187" s="18"/>
      <c r="GQ187" s="18"/>
      <c r="GR187" s="18"/>
      <c r="GS187" s="18"/>
      <c r="GT187" s="18"/>
      <c r="GU187" s="18"/>
      <c r="GV187" s="18"/>
      <c r="GW187" s="18"/>
      <c r="GX187" s="18"/>
      <c r="GY187" s="18"/>
      <c r="GZ187" s="18"/>
      <c r="HA187" s="18"/>
      <c r="HB187" s="18"/>
      <c r="HC187" s="18"/>
      <c r="HD187" s="18"/>
      <c r="HE187" s="18"/>
      <c r="HF187" s="18"/>
    </row>
    <row r="188" spans="1:214" x14ac:dyDescent="0.2">
      <c r="A188" s="18"/>
      <c r="B188" s="18">
        <v>28</v>
      </c>
      <c r="C188" s="18">
        <v>56.04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8"/>
      <c r="ES188" s="18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8"/>
      <c r="FS188" s="18"/>
      <c r="FT188" s="18"/>
      <c r="FU188" s="18"/>
      <c r="FV188" s="18"/>
      <c r="FW188" s="18"/>
      <c r="FX188" s="18"/>
      <c r="FY188" s="18"/>
      <c r="FZ188" s="18"/>
      <c r="GA188" s="18"/>
      <c r="GB188" s="18"/>
      <c r="GC188" s="18"/>
      <c r="GD188" s="18"/>
      <c r="GE188" s="18"/>
      <c r="GF188" s="18"/>
      <c r="GG188" s="18"/>
      <c r="GH188" s="18"/>
      <c r="GI188" s="18"/>
      <c r="GJ188" s="18"/>
      <c r="GK188" s="18"/>
      <c r="GL188" s="18"/>
      <c r="GM188" s="18"/>
      <c r="GN188" s="18"/>
      <c r="GO188" s="18"/>
      <c r="GP188" s="18"/>
      <c r="GQ188" s="18"/>
      <c r="GR188" s="18"/>
      <c r="GS188" s="18"/>
      <c r="GT188" s="18"/>
      <c r="GU188" s="18"/>
      <c r="GV188" s="18"/>
      <c r="GW188" s="18"/>
      <c r="GX188" s="18"/>
      <c r="GY188" s="18"/>
      <c r="GZ188" s="18"/>
      <c r="HA188" s="18"/>
      <c r="HB188" s="18"/>
      <c r="HC188" s="18"/>
      <c r="HD188" s="18"/>
      <c r="HE188" s="18"/>
      <c r="HF188" s="18"/>
    </row>
    <row r="189" spans="1:214" x14ac:dyDescent="0.2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  <c r="GM189" s="18"/>
      <c r="GN189" s="18"/>
      <c r="GO189" s="18"/>
      <c r="GP189" s="18"/>
      <c r="GQ189" s="18"/>
      <c r="GR189" s="18"/>
      <c r="GS189" s="18"/>
      <c r="GT189" s="18"/>
      <c r="GU189" s="18"/>
      <c r="GV189" s="18"/>
      <c r="GW189" s="18"/>
      <c r="GX189" s="18"/>
      <c r="GY189" s="18"/>
      <c r="GZ189" s="18"/>
      <c r="HA189" s="18"/>
      <c r="HB189" s="18"/>
      <c r="HC189" s="18"/>
      <c r="HD189" s="18"/>
      <c r="HE189" s="18"/>
      <c r="HF189" s="18"/>
    </row>
    <row r="190" spans="1:214" x14ac:dyDescent="0.2">
      <c r="A190" s="18"/>
      <c r="B190" s="18" t="s">
        <v>118</v>
      </c>
      <c r="C190" s="18">
        <v>10</v>
      </c>
      <c r="D190" s="18" t="s">
        <v>119</v>
      </c>
      <c r="E190" s="18">
        <v>20</v>
      </c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  <c r="GM190" s="18"/>
      <c r="GN190" s="18"/>
      <c r="GO190" s="18"/>
      <c r="GP190" s="18"/>
      <c r="GQ190" s="18"/>
      <c r="GR190" s="18"/>
      <c r="GS190" s="18"/>
      <c r="GT190" s="18"/>
      <c r="GU190" s="18"/>
      <c r="GV190" s="18"/>
      <c r="GW190" s="18"/>
      <c r="GX190" s="18"/>
      <c r="GY190" s="18"/>
      <c r="GZ190" s="18"/>
      <c r="HA190" s="18"/>
      <c r="HB190" s="18"/>
      <c r="HC190" s="18"/>
      <c r="HD190" s="18"/>
      <c r="HE190" s="18"/>
      <c r="HF190" s="18"/>
    </row>
    <row r="191" spans="1:214" x14ac:dyDescent="0.2">
      <c r="A191" s="18"/>
      <c r="B191" s="18" t="s">
        <v>120</v>
      </c>
      <c r="C191" s="18">
        <v>1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18"/>
      <c r="FM191" s="18"/>
      <c r="FN191" s="18"/>
      <c r="FO191" s="18"/>
      <c r="FP191" s="18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  <c r="GK191" s="18"/>
      <c r="GL191" s="18"/>
      <c r="GM191" s="18"/>
      <c r="GN191" s="18"/>
      <c r="GO191" s="18"/>
      <c r="GP191" s="18"/>
      <c r="GQ191" s="18"/>
      <c r="GR191" s="18"/>
      <c r="GS191" s="18"/>
      <c r="GT191" s="18"/>
      <c r="GU191" s="18"/>
      <c r="GV191" s="18"/>
      <c r="GW191" s="18"/>
      <c r="GX191" s="18"/>
      <c r="GY191" s="18"/>
      <c r="GZ191" s="18"/>
      <c r="HA191" s="18"/>
      <c r="HB191" s="18"/>
      <c r="HC191" s="18"/>
      <c r="HD191" s="18"/>
      <c r="HE191" s="18"/>
      <c r="HF191" s="18"/>
    </row>
    <row r="192" spans="1:214" x14ac:dyDescent="0.2">
      <c r="A192" s="18"/>
      <c r="B192" s="18" t="s">
        <v>121</v>
      </c>
      <c r="C192" s="18">
        <v>15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8"/>
      <c r="GO192" s="18"/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</row>
    <row r="193" spans="1:214" x14ac:dyDescent="0.2">
      <c r="A193" s="18"/>
      <c r="B193" s="18" t="s">
        <v>122</v>
      </c>
      <c r="C193" s="18">
        <v>21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8"/>
      <c r="GO193" s="18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</row>
    <row r="194" spans="1:214" x14ac:dyDescent="0.2">
      <c r="A194" s="18"/>
      <c r="B194" s="18" t="s">
        <v>157</v>
      </c>
      <c r="C194" s="18" t="s">
        <v>142</v>
      </c>
      <c r="D194" s="18" t="s">
        <v>158</v>
      </c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8"/>
      <c r="GO194" s="18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</row>
    <row r="195" spans="1:214" x14ac:dyDescent="0.2">
      <c r="A195" s="18"/>
      <c r="B195" s="18" t="s">
        <v>127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8"/>
      <c r="GO195" s="18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</row>
    <row r="196" spans="1:214" x14ac:dyDescent="0.2">
      <c r="A196" s="18"/>
      <c r="B196" s="18" t="s">
        <v>128</v>
      </c>
      <c r="C196" s="18" t="s">
        <v>129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18"/>
      <c r="FM196" s="18"/>
      <c r="FN196" s="18"/>
      <c r="FO196" s="18"/>
      <c r="FP196" s="18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  <c r="GK196" s="18"/>
      <c r="GL196" s="18"/>
      <c r="GM196" s="18"/>
      <c r="GN196" s="18"/>
      <c r="GO196" s="18"/>
      <c r="GP196" s="18"/>
      <c r="GQ196" s="18"/>
      <c r="GR196" s="18"/>
      <c r="GS196" s="18"/>
      <c r="GT196" s="18"/>
      <c r="GU196" s="18"/>
      <c r="GV196" s="18"/>
      <c r="GW196" s="18"/>
      <c r="GX196" s="18"/>
      <c r="GY196" s="18"/>
      <c r="GZ196" s="18"/>
      <c r="HA196" s="18"/>
      <c r="HB196" s="18"/>
      <c r="HC196" s="18"/>
      <c r="HD196" s="18"/>
      <c r="HE196" s="18"/>
      <c r="HF196" s="18"/>
    </row>
    <row r="197" spans="1:214" x14ac:dyDescent="0.2">
      <c r="A197" s="18"/>
      <c r="B197" s="19" t="s">
        <v>130</v>
      </c>
      <c r="C197" s="19" t="s">
        <v>131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18"/>
      <c r="FM197" s="18"/>
      <c r="FN197" s="18"/>
      <c r="FO197" s="18"/>
      <c r="FP197" s="18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  <c r="GK197" s="18"/>
      <c r="GL197" s="18"/>
      <c r="GM197" s="18"/>
      <c r="GN197" s="18"/>
      <c r="GO197" s="18"/>
      <c r="GP197" s="18"/>
      <c r="GQ197" s="18"/>
      <c r="GR197" s="18"/>
      <c r="GS197" s="18"/>
      <c r="GT197" s="18"/>
      <c r="GU197" s="18"/>
      <c r="GV197" s="18"/>
      <c r="GW197" s="18"/>
      <c r="GX197" s="18"/>
      <c r="GY197" s="18"/>
      <c r="GZ197" s="18"/>
      <c r="HA197" s="18"/>
      <c r="HB197" s="18"/>
      <c r="HC197" s="18"/>
      <c r="HD197" s="18"/>
      <c r="HE197" s="18"/>
      <c r="HF197" s="18"/>
    </row>
    <row r="198" spans="1:214" x14ac:dyDescent="0.2">
      <c r="A198" s="18"/>
      <c r="B198" s="18">
        <v>8</v>
      </c>
      <c r="C198" s="18">
        <v>44.32</v>
      </c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</row>
    <row r="199" spans="1:214" x14ac:dyDescent="0.2">
      <c r="A199" s="18"/>
      <c r="B199" s="18">
        <v>11</v>
      </c>
      <c r="C199" s="18">
        <v>1.4E-2</v>
      </c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8"/>
      <c r="FN199" s="18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8"/>
      <c r="GS199" s="18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</row>
    <row r="200" spans="1:214" x14ac:dyDescent="0.2">
      <c r="A200" s="18"/>
      <c r="B200" s="18">
        <v>12</v>
      </c>
      <c r="C200" s="18">
        <v>11.19</v>
      </c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8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/>
      <c r="GH200" s="18"/>
      <c r="GI200" s="18"/>
      <c r="GJ200" s="18"/>
      <c r="GK200" s="18"/>
      <c r="GL200" s="18"/>
      <c r="GM200" s="18"/>
      <c r="GN200" s="18"/>
      <c r="GO200" s="18"/>
      <c r="GP200" s="18"/>
      <c r="GQ200" s="18"/>
      <c r="GR200" s="18"/>
      <c r="GS200" s="18"/>
      <c r="GT200" s="18"/>
      <c r="GU200" s="18"/>
      <c r="GV200" s="18"/>
      <c r="GW200" s="18"/>
      <c r="GX200" s="18"/>
      <c r="GY200" s="18"/>
      <c r="GZ200" s="18"/>
      <c r="HA200" s="18"/>
      <c r="HB200" s="18"/>
      <c r="HC200" s="18"/>
      <c r="HD200" s="18"/>
      <c r="HE200" s="18"/>
      <c r="HF200" s="18"/>
    </row>
    <row r="201" spans="1:214" x14ac:dyDescent="0.2">
      <c r="A201" s="18"/>
      <c r="B201" s="18">
        <v>13</v>
      </c>
      <c r="C201" s="18">
        <v>7.9000000000000001E-2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  <c r="FD201" s="18"/>
      <c r="FE201" s="18"/>
      <c r="FF201" s="18"/>
      <c r="FG201" s="18"/>
      <c r="FH201" s="18"/>
      <c r="FI201" s="18"/>
      <c r="FJ201" s="18"/>
      <c r="FK201" s="18"/>
      <c r="FL201" s="18"/>
      <c r="FM201" s="18"/>
      <c r="FN201" s="18"/>
      <c r="FO201" s="18"/>
      <c r="FP201" s="18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8"/>
      <c r="GC201" s="18"/>
      <c r="GD201" s="18"/>
      <c r="GE201" s="18"/>
      <c r="GF201" s="18"/>
      <c r="GG201" s="18"/>
      <c r="GH201" s="18"/>
      <c r="GI201" s="18"/>
      <c r="GJ201" s="18"/>
      <c r="GK201" s="18"/>
      <c r="GL201" s="18"/>
      <c r="GM201" s="18"/>
      <c r="GN201" s="18"/>
      <c r="GO201" s="18"/>
      <c r="GP201" s="18"/>
      <c r="GQ201" s="18"/>
      <c r="GR201" s="18"/>
      <c r="GS201" s="18"/>
      <c r="GT201" s="18"/>
      <c r="GU201" s="18"/>
      <c r="GV201" s="18"/>
      <c r="GW201" s="18"/>
      <c r="GX201" s="18"/>
      <c r="GY201" s="18"/>
      <c r="GZ201" s="18"/>
      <c r="HA201" s="18"/>
      <c r="HB201" s="18"/>
      <c r="HC201" s="18"/>
      <c r="HD201" s="18"/>
      <c r="HE201" s="18"/>
      <c r="HF201" s="18"/>
    </row>
    <row r="202" spans="1:214" x14ac:dyDescent="0.2">
      <c r="A202" s="18"/>
      <c r="B202" s="18">
        <v>14</v>
      </c>
      <c r="C202" s="18">
        <v>25.9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8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  <c r="GM202" s="18"/>
      <c r="GN202" s="18"/>
      <c r="GO202" s="18"/>
      <c r="GP202" s="18"/>
      <c r="GQ202" s="18"/>
      <c r="GR202" s="18"/>
      <c r="GS202" s="18"/>
      <c r="GT202" s="18"/>
      <c r="GU202" s="18"/>
      <c r="GV202" s="18"/>
      <c r="GW202" s="18"/>
      <c r="GX202" s="18"/>
      <c r="GY202" s="18"/>
      <c r="GZ202" s="18"/>
      <c r="HA202" s="18"/>
      <c r="HB202" s="18"/>
      <c r="HC202" s="18"/>
      <c r="HD202" s="18"/>
      <c r="HE202" s="18"/>
      <c r="HF202" s="18"/>
    </row>
    <row r="203" spans="1:214" x14ac:dyDescent="0.2">
      <c r="A203" s="18"/>
      <c r="B203" s="18">
        <v>20</v>
      </c>
      <c r="C203" s="18">
        <v>18.37</v>
      </c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8"/>
      <c r="FC203" s="18"/>
      <c r="FD203" s="18"/>
      <c r="FE203" s="18"/>
      <c r="FF203" s="18"/>
      <c r="FG203" s="18"/>
      <c r="FH203" s="18"/>
      <c r="FI203" s="18"/>
      <c r="FJ203" s="18"/>
      <c r="FK203" s="18"/>
      <c r="FL203" s="18"/>
      <c r="FM203" s="18"/>
      <c r="FN203" s="18"/>
      <c r="FO203" s="18"/>
      <c r="FP203" s="18"/>
      <c r="FQ203" s="18"/>
      <c r="FR203" s="18"/>
      <c r="FS203" s="18"/>
      <c r="FT203" s="18"/>
      <c r="FU203" s="18"/>
      <c r="FV203" s="18"/>
      <c r="FW203" s="18"/>
      <c r="FX203" s="18"/>
      <c r="FY203" s="18"/>
      <c r="FZ203" s="18"/>
      <c r="GA203" s="18"/>
      <c r="GB203" s="18"/>
      <c r="GC203" s="18"/>
      <c r="GD203" s="18"/>
      <c r="GE203" s="18"/>
      <c r="GF203" s="18"/>
      <c r="GG203" s="18"/>
      <c r="GH203" s="18"/>
      <c r="GI203" s="18"/>
      <c r="GJ203" s="18"/>
      <c r="GK203" s="18"/>
      <c r="GL203" s="18"/>
      <c r="GM203" s="18"/>
      <c r="GN203" s="18"/>
      <c r="GO203" s="18"/>
      <c r="GP203" s="18"/>
      <c r="GQ203" s="18"/>
      <c r="GR203" s="18"/>
      <c r="GS203" s="18"/>
      <c r="GT203" s="18"/>
      <c r="GU203" s="18"/>
      <c r="GV203" s="18"/>
      <c r="GW203" s="18"/>
      <c r="GX203" s="18"/>
      <c r="GY203" s="18"/>
      <c r="GZ203" s="18"/>
      <c r="HA203" s="18"/>
      <c r="HB203" s="18"/>
      <c r="HC203" s="18"/>
      <c r="HD203" s="18"/>
      <c r="HE203" s="18"/>
      <c r="HF203" s="18"/>
    </row>
    <row r="204" spans="1:214" x14ac:dyDescent="0.2">
      <c r="A204" s="18"/>
      <c r="B204" s="18">
        <v>22</v>
      </c>
      <c r="C204" s="18">
        <v>1.7000000000000001E-2</v>
      </c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  <c r="FD204" s="18"/>
      <c r="FE204" s="18"/>
      <c r="FF204" s="18"/>
      <c r="FG204" s="18"/>
      <c r="FH204" s="18"/>
      <c r="FI204" s="18"/>
      <c r="FJ204" s="18"/>
      <c r="FK204" s="18"/>
      <c r="FL204" s="18"/>
      <c r="FM204" s="18"/>
      <c r="FN204" s="18"/>
      <c r="FO204" s="18"/>
      <c r="FP204" s="18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8"/>
      <c r="GC204" s="18"/>
      <c r="GD204" s="18"/>
      <c r="GE204" s="18"/>
      <c r="GF204" s="18"/>
      <c r="GG204" s="18"/>
      <c r="GH204" s="18"/>
      <c r="GI204" s="18"/>
      <c r="GJ204" s="18"/>
      <c r="GK204" s="18"/>
      <c r="GL204" s="18"/>
      <c r="GM204" s="18"/>
      <c r="GN204" s="18"/>
      <c r="GO204" s="18"/>
      <c r="GP204" s="18"/>
      <c r="GQ204" s="18"/>
      <c r="GR204" s="18"/>
      <c r="GS204" s="18"/>
      <c r="GT204" s="18"/>
      <c r="GU204" s="18"/>
      <c r="GV204" s="18"/>
      <c r="GW204" s="18"/>
      <c r="GX204" s="18"/>
      <c r="GY204" s="18"/>
      <c r="GZ204" s="18"/>
      <c r="HA204" s="18"/>
      <c r="HB204" s="18"/>
      <c r="HC204" s="18"/>
      <c r="HD204" s="18"/>
      <c r="HE204" s="18"/>
      <c r="HF204" s="18"/>
    </row>
    <row r="205" spans="1:214" x14ac:dyDescent="0.2">
      <c r="A205" s="18"/>
      <c r="B205" s="18">
        <v>25</v>
      </c>
      <c r="C205" s="18">
        <v>2.5999999999999999E-2</v>
      </c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8"/>
      <c r="FC205" s="18"/>
      <c r="FD205" s="18"/>
      <c r="FE205" s="18"/>
      <c r="FF205" s="18"/>
      <c r="FG205" s="18"/>
      <c r="FH205" s="18"/>
      <c r="FI205" s="18"/>
      <c r="FJ205" s="18"/>
      <c r="FK205" s="18"/>
      <c r="FL205" s="18"/>
      <c r="FM205" s="18"/>
      <c r="FN205" s="18"/>
      <c r="FO205" s="18"/>
      <c r="FP205" s="18"/>
      <c r="FQ205" s="18"/>
      <c r="FR205" s="18"/>
      <c r="FS205" s="18"/>
      <c r="FT205" s="18"/>
      <c r="FU205" s="18"/>
      <c r="FV205" s="18"/>
      <c r="FW205" s="18"/>
      <c r="FX205" s="18"/>
      <c r="FY205" s="18"/>
      <c r="FZ205" s="18"/>
      <c r="GA205" s="18"/>
      <c r="GB205" s="18"/>
      <c r="GC205" s="18"/>
      <c r="GD205" s="18"/>
      <c r="GE205" s="18"/>
      <c r="GF205" s="18"/>
      <c r="GG205" s="18"/>
      <c r="GH205" s="18"/>
      <c r="GI205" s="18"/>
      <c r="GJ205" s="18"/>
      <c r="GK205" s="18"/>
      <c r="GL205" s="18"/>
      <c r="GM205" s="18"/>
      <c r="GN205" s="18"/>
      <c r="GO205" s="18"/>
      <c r="GP205" s="18"/>
      <c r="GQ205" s="18"/>
      <c r="GR205" s="18"/>
      <c r="GS205" s="18"/>
      <c r="GT205" s="18"/>
      <c r="GU205" s="18"/>
      <c r="GV205" s="18"/>
      <c r="GW205" s="18"/>
      <c r="GX205" s="18"/>
      <c r="GY205" s="18"/>
      <c r="GZ205" s="18"/>
      <c r="HA205" s="18"/>
      <c r="HB205" s="18"/>
      <c r="HC205" s="18"/>
      <c r="HD205" s="18"/>
      <c r="HE205" s="18"/>
      <c r="HF205" s="18"/>
    </row>
    <row r="206" spans="1:214" x14ac:dyDescent="0.2">
      <c r="A206" s="18"/>
      <c r="B206" s="18">
        <v>26</v>
      </c>
      <c r="C206" s="18">
        <v>8.5999999999999993E-2</v>
      </c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8"/>
      <c r="FE206" s="18"/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8"/>
      <c r="GL206" s="18"/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</row>
    <row r="207" spans="1:214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8"/>
      <c r="FE207" s="18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8"/>
      <c r="GL207" s="18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</row>
    <row r="208" spans="1:214" x14ac:dyDescent="0.2">
      <c r="A208" s="18"/>
      <c r="B208" s="18" t="s">
        <v>118</v>
      </c>
      <c r="C208" s="18">
        <v>11</v>
      </c>
      <c r="D208" s="18" t="s">
        <v>119</v>
      </c>
      <c r="E208" s="18">
        <v>11</v>
      </c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  <c r="FD208" s="18"/>
      <c r="FE208" s="18"/>
      <c r="FF208" s="18"/>
      <c r="FG208" s="18"/>
      <c r="FH208" s="18"/>
      <c r="FI208" s="18"/>
      <c r="FJ208" s="18"/>
      <c r="FK208" s="18"/>
      <c r="FL208" s="18"/>
      <c r="FM208" s="18"/>
      <c r="FN208" s="18"/>
      <c r="FO208" s="18"/>
      <c r="FP208" s="18"/>
      <c r="FQ208" s="18"/>
      <c r="FR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18"/>
      <c r="GF208" s="18"/>
      <c r="GG208" s="18"/>
      <c r="GH208" s="18"/>
      <c r="GI208" s="18"/>
      <c r="GJ208" s="18"/>
      <c r="GK208" s="18"/>
      <c r="GL208" s="18"/>
      <c r="GM208" s="18"/>
      <c r="GN208" s="18"/>
      <c r="GO208" s="18"/>
      <c r="GP208" s="18"/>
      <c r="GQ208" s="18"/>
      <c r="GR208" s="18"/>
      <c r="GS208" s="18"/>
      <c r="GT208" s="18"/>
      <c r="GU208" s="18"/>
      <c r="GV208" s="18"/>
      <c r="GW208" s="18"/>
      <c r="GX208" s="18"/>
      <c r="GY208" s="18"/>
      <c r="GZ208" s="18"/>
      <c r="HA208" s="18"/>
      <c r="HB208" s="18"/>
      <c r="HC208" s="18"/>
      <c r="HD208" s="18"/>
      <c r="HE208" s="18"/>
      <c r="HF208" s="18"/>
    </row>
    <row r="209" spans="1:214" x14ac:dyDescent="0.2">
      <c r="A209" s="18"/>
      <c r="B209" s="18" t="s">
        <v>120</v>
      </c>
      <c r="C209" s="18">
        <v>1</v>
      </c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  <c r="EP209" s="18"/>
      <c r="EQ209" s="18"/>
      <c r="ER209" s="18"/>
      <c r="ES209" s="18"/>
      <c r="ET209" s="18"/>
      <c r="EU209" s="18"/>
      <c r="EV209" s="18"/>
      <c r="EW209" s="18"/>
      <c r="EX209" s="18"/>
      <c r="EY209" s="18"/>
      <c r="EZ209" s="18"/>
      <c r="FA209" s="18"/>
      <c r="FB209" s="18"/>
      <c r="FC209" s="18"/>
      <c r="FD209" s="18"/>
      <c r="FE209" s="18"/>
      <c r="FF209" s="18"/>
      <c r="FG209" s="18"/>
      <c r="FH209" s="18"/>
      <c r="FI209" s="18"/>
      <c r="FJ209" s="18"/>
      <c r="FK209" s="18"/>
      <c r="FL209" s="18"/>
      <c r="FM209" s="18"/>
      <c r="FN209" s="18"/>
      <c r="FO209" s="18"/>
      <c r="FP209" s="18"/>
      <c r="FQ209" s="18"/>
      <c r="FR209" s="18"/>
      <c r="FS209" s="18"/>
      <c r="FT209" s="18"/>
      <c r="FU209" s="18"/>
      <c r="FV209" s="18"/>
      <c r="FW209" s="18"/>
      <c r="FX209" s="18"/>
      <c r="FY209" s="18"/>
      <c r="FZ209" s="18"/>
      <c r="GA209" s="18"/>
      <c r="GB209" s="18"/>
      <c r="GC209" s="18"/>
      <c r="GD209" s="18"/>
      <c r="GE209" s="18"/>
      <c r="GF209" s="18"/>
      <c r="GG209" s="18"/>
      <c r="GH209" s="18"/>
      <c r="GI209" s="18"/>
      <c r="GJ209" s="18"/>
      <c r="GK209" s="18"/>
      <c r="GL209" s="18"/>
      <c r="GM209" s="18"/>
      <c r="GN209" s="18"/>
      <c r="GO209" s="18"/>
      <c r="GP209" s="18"/>
      <c r="GQ209" s="18"/>
      <c r="GR209" s="18"/>
      <c r="GS209" s="18"/>
      <c r="GT209" s="18"/>
      <c r="GU209" s="18"/>
      <c r="GV209" s="18"/>
      <c r="GW209" s="18"/>
      <c r="GX209" s="18"/>
      <c r="GY209" s="18"/>
      <c r="GZ209" s="18"/>
      <c r="HA209" s="18"/>
      <c r="HB209" s="18"/>
      <c r="HC209" s="18"/>
      <c r="HD209" s="18"/>
      <c r="HE209" s="18"/>
      <c r="HF209" s="18"/>
    </row>
    <row r="210" spans="1:214" x14ac:dyDescent="0.2">
      <c r="A210" s="18"/>
      <c r="B210" s="18" t="s">
        <v>121</v>
      </c>
      <c r="C210" s="18">
        <v>15</v>
      </c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18"/>
      <c r="GL210" s="18"/>
      <c r="GM210" s="18"/>
      <c r="GN210" s="18"/>
      <c r="GO210" s="18"/>
      <c r="GP210" s="18"/>
      <c r="GQ210" s="18"/>
      <c r="GR210" s="18"/>
      <c r="GS210" s="18"/>
      <c r="GT210" s="18"/>
      <c r="GU210" s="18"/>
      <c r="GV210" s="18"/>
      <c r="GW210" s="18"/>
      <c r="GX210" s="18"/>
      <c r="GY210" s="18"/>
      <c r="GZ210" s="18"/>
      <c r="HA210" s="18"/>
      <c r="HB210" s="18"/>
      <c r="HC210" s="18"/>
      <c r="HD210" s="18"/>
      <c r="HE210" s="18"/>
      <c r="HF210" s="18"/>
    </row>
    <row r="211" spans="1:214" x14ac:dyDescent="0.2">
      <c r="A211" s="18"/>
      <c r="B211" s="18" t="s">
        <v>122</v>
      </c>
      <c r="C211" s="18">
        <v>471</v>
      </c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</row>
    <row r="212" spans="1:214" x14ac:dyDescent="0.2">
      <c r="A212" s="18"/>
      <c r="B212" s="18" t="s">
        <v>159</v>
      </c>
      <c r="C212" s="18" t="s">
        <v>160</v>
      </c>
      <c r="D212" s="18" t="s">
        <v>161</v>
      </c>
      <c r="E212" s="18" t="s">
        <v>162</v>
      </c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8"/>
      <c r="GU212" s="18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</row>
    <row r="213" spans="1:214" x14ac:dyDescent="0.2">
      <c r="A213" s="18"/>
      <c r="B213" s="18" t="s">
        <v>127</v>
      </c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8"/>
      <c r="GU213" s="18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</row>
    <row r="214" spans="1:214" x14ac:dyDescent="0.2">
      <c r="A214" s="18"/>
      <c r="B214" s="18" t="s">
        <v>128</v>
      </c>
      <c r="C214" s="18" t="s">
        <v>129</v>
      </c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8"/>
      <c r="FU214" s="18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8"/>
      <c r="GU214" s="18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</row>
    <row r="215" spans="1:214" x14ac:dyDescent="0.2">
      <c r="A215" s="18"/>
      <c r="B215" s="19" t="s">
        <v>130</v>
      </c>
      <c r="C215" s="19" t="s">
        <v>131</v>
      </c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8"/>
      <c r="FU215" s="18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8"/>
      <c r="GU215" s="18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</row>
    <row r="216" spans="1:214" x14ac:dyDescent="0.2">
      <c r="A216" s="18"/>
      <c r="B216" s="18">
        <v>8</v>
      </c>
      <c r="C216" s="18">
        <v>48.8</v>
      </c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  <c r="FD216" s="18"/>
      <c r="FE216" s="18"/>
      <c r="FF216" s="18"/>
      <c r="FG216" s="18"/>
      <c r="FH216" s="18"/>
      <c r="FI216" s="18"/>
      <c r="FJ216" s="18"/>
      <c r="FK216" s="18"/>
      <c r="FL216" s="18"/>
      <c r="FM216" s="18"/>
      <c r="FN216" s="18"/>
      <c r="FO216" s="18"/>
      <c r="FP216" s="18"/>
      <c r="FQ216" s="18"/>
      <c r="FR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18"/>
      <c r="GF216" s="18"/>
      <c r="GG216" s="18"/>
      <c r="GH216" s="18"/>
      <c r="GI216" s="18"/>
      <c r="GJ216" s="18"/>
      <c r="GK216" s="18"/>
      <c r="GL216" s="18"/>
      <c r="GM216" s="18"/>
      <c r="GN216" s="18"/>
      <c r="GO216" s="18"/>
      <c r="GP216" s="18"/>
      <c r="GQ216" s="18"/>
      <c r="GR216" s="18"/>
      <c r="GS216" s="18"/>
      <c r="GT216" s="18"/>
      <c r="GU216" s="18"/>
      <c r="GV216" s="18"/>
      <c r="GW216" s="18"/>
      <c r="GX216" s="18"/>
      <c r="GY216" s="18"/>
      <c r="GZ216" s="18"/>
      <c r="HA216" s="18"/>
      <c r="HB216" s="18"/>
      <c r="HC216" s="18"/>
      <c r="HD216" s="18"/>
      <c r="HE216" s="18"/>
      <c r="HF216" s="18"/>
    </row>
    <row r="217" spans="1:214" x14ac:dyDescent="0.2">
      <c r="A217" s="18"/>
      <c r="B217" s="18">
        <v>11</v>
      </c>
      <c r="C217" s="18">
        <v>8.7170000000000005</v>
      </c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  <c r="FD217" s="18"/>
      <c r="FE217" s="18"/>
      <c r="FF217" s="18"/>
      <c r="FG217" s="18"/>
      <c r="FH217" s="18"/>
      <c r="FI217" s="18"/>
      <c r="FJ217" s="18"/>
      <c r="FK217" s="18"/>
      <c r="FL217" s="18"/>
      <c r="FM217" s="18"/>
      <c r="FN217" s="18"/>
      <c r="FO217" s="18"/>
      <c r="FP217" s="18"/>
      <c r="FQ217" s="18"/>
      <c r="FR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18"/>
      <c r="GF217" s="18"/>
      <c r="GG217" s="18"/>
      <c r="GH217" s="18"/>
      <c r="GI217" s="18"/>
      <c r="GJ217" s="18"/>
      <c r="GK217" s="18"/>
      <c r="GL217" s="18"/>
      <c r="GM217" s="18"/>
      <c r="GN217" s="18"/>
      <c r="GO217" s="18"/>
      <c r="GP217" s="18"/>
      <c r="GQ217" s="18"/>
      <c r="GR217" s="18"/>
      <c r="GS217" s="18"/>
      <c r="GT217" s="18"/>
      <c r="GU217" s="18"/>
      <c r="GV217" s="18"/>
      <c r="GW217" s="18"/>
      <c r="GX217" s="18"/>
      <c r="GY217" s="18"/>
      <c r="GZ217" s="18"/>
      <c r="HA217" s="18"/>
      <c r="HB217" s="18"/>
      <c r="HC217" s="18"/>
      <c r="HD217" s="18"/>
      <c r="HE217" s="18"/>
      <c r="HF217" s="18"/>
    </row>
    <row r="218" spans="1:214" x14ac:dyDescent="0.2">
      <c r="A218" s="18"/>
      <c r="B218" s="18">
        <v>13</v>
      </c>
      <c r="C218" s="18">
        <v>10.28</v>
      </c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18"/>
      <c r="EE218" s="18"/>
      <c r="EF218" s="18"/>
      <c r="EG218" s="18"/>
      <c r="EH218" s="18"/>
      <c r="EI218" s="18"/>
      <c r="EJ218" s="18"/>
      <c r="EK218" s="18"/>
      <c r="EL218" s="18"/>
      <c r="EM218" s="18"/>
      <c r="EN218" s="18"/>
      <c r="EO218" s="18"/>
      <c r="EP218" s="18"/>
      <c r="EQ218" s="18"/>
      <c r="ER218" s="18"/>
      <c r="ES218" s="18"/>
      <c r="ET218" s="18"/>
      <c r="EU218" s="18"/>
      <c r="EV218" s="18"/>
      <c r="EW218" s="18"/>
      <c r="EX218" s="18"/>
      <c r="EY218" s="18"/>
      <c r="EZ218" s="18"/>
      <c r="FA218" s="18"/>
      <c r="FB218" s="18"/>
      <c r="FC218" s="18"/>
      <c r="FD218" s="18"/>
      <c r="FE218" s="18"/>
      <c r="FF218" s="18"/>
      <c r="FG218" s="18"/>
      <c r="FH218" s="18"/>
      <c r="FI218" s="18"/>
      <c r="FJ218" s="18"/>
      <c r="FK218" s="18"/>
      <c r="FL218" s="18"/>
      <c r="FM218" s="18"/>
      <c r="FN218" s="18"/>
      <c r="FO218" s="18"/>
      <c r="FP218" s="18"/>
      <c r="FQ218" s="18"/>
      <c r="FR218" s="18"/>
      <c r="FS218" s="18"/>
      <c r="FT218" s="18"/>
      <c r="FU218" s="18"/>
      <c r="FV218" s="18"/>
      <c r="FW218" s="18"/>
      <c r="FX218" s="18"/>
      <c r="FY218" s="18"/>
      <c r="FZ218" s="18"/>
      <c r="GA218" s="18"/>
      <c r="GB218" s="18"/>
      <c r="GC218" s="18"/>
      <c r="GD218" s="18"/>
      <c r="GE218" s="18"/>
      <c r="GF218" s="18"/>
      <c r="GG218" s="18"/>
      <c r="GH218" s="18"/>
      <c r="GI218" s="18"/>
      <c r="GJ218" s="18"/>
      <c r="GK218" s="18"/>
      <c r="GL218" s="18"/>
      <c r="GM218" s="18"/>
      <c r="GN218" s="18"/>
      <c r="GO218" s="18"/>
      <c r="GP218" s="18"/>
      <c r="GQ218" s="18"/>
      <c r="GR218" s="18"/>
      <c r="GS218" s="18"/>
      <c r="GT218" s="18"/>
      <c r="GU218" s="18"/>
      <c r="GV218" s="18"/>
      <c r="GW218" s="18"/>
      <c r="GX218" s="18"/>
      <c r="GY218" s="18"/>
      <c r="GZ218" s="18"/>
      <c r="HA218" s="18"/>
      <c r="HB218" s="18"/>
      <c r="HC218" s="18"/>
      <c r="HD218" s="18"/>
      <c r="HE218" s="18"/>
      <c r="HF218" s="18"/>
    </row>
    <row r="219" spans="1:214" x14ac:dyDescent="0.2">
      <c r="A219" s="18"/>
      <c r="B219" s="18">
        <v>14</v>
      </c>
      <c r="C219" s="18">
        <v>32.119999999999997</v>
      </c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8"/>
      <c r="DL219" s="18"/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8"/>
      <c r="EK219" s="18"/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  <c r="FD219" s="18"/>
      <c r="FE219" s="18"/>
      <c r="FF219" s="18"/>
      <c r="FG219" s="18"/>
      <c r="FH219" s="18"/>
      <c r="FI219" s="18"/>
      <c r="FJ219" s="18"/>
      <c r="FK219" s="18"/>
      <c r="FL219" s="18"/>
      <c r="FM219" s="18"/>
      <c r="FN219" s="18"/>
      <c r="FO219" s="18"/>
      <c r="FP219" s="18"/>
      <c r="FQ219" s="18"/>
      <c r="FR219" s="18"/>
      <c r="FS219" s="18"/>
      <c r="FT219" s="18"/>
      <c r="FU219" s="18"/>
      <c r="FV219" s="18"/>
      <c r="FW219" s="18"/>
      <c r="FX219" s="18"/>
      <c r="FY219" s="18"/>
      <c r="FZ219" s="18"/>
      <c r="GA219" s="18"/>
      <c r="GB219" s="18"/>
      <c r="GC219" s="18"/>
      <c r="GD219" s="18"/>
      <c r="GE219" s="18"/>
      <c r="GF219" s="18"/>
      <c r="GG219" s="18"/>
      <c r="GH219" s="18"/>
      <c r="GI219" s="18"/>
      <c r="GJ219" s="18"/>
      <c r="GK219" s="18"/>
      <c r="GL219" s="18"/>
      <c r="GM219" s="18"/>
      <c r="GN219" s="18"/>
      <c r="GO219" s="18"/>
      <c r="GP219" s="18"/>
      <c r="GQ219" s="18"/>
      <c r="GR219" s="18"/>
      <c r="GS219" s="18"/>
      <c r="GT219" s="18"/>
      <c r="GU219" s="18"/>
      <c r="GV219" s="18"/>
      <c r="GW219" s="18"/>
      <c r="GX219" s="18"/>
      <c r="GY219" s="18"/>
      <c r="GZ219" s="18"/>
      <c r="HA219" s="18"/>
      <c r="HB219" s="18"/>
      <c r="HC219" s="18"/>
      <c r="HD219" s="18"/>
      <c r="HE219" s="18"/>
      <c r="HF219" s="18"/>
    </row>
    <row r="220" spans="1:214" x14ac:dyDescent="0.2">
      <c r="A220" s="18"/>
      <c r="B220" s="18">
        <v>19</v>
      </c>
      <c r="C220" s="18">
        <v>0.04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8"/>
      <c r="EK220" s="18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  <c r="FD220" s="18"/>
      <c r="FE220" s="18"/>
      <c r="FF220" s="18"/>
      <c r="FG220" s="18"/>
      <c r="FH220" s="18"/>
      <c r="FI220" s="18"/>
      <c r="FJ220" s="18"/>
      <c r="FK220" s="18"/>
      <c r="FL220" s="18"/>
      <c r="FM220" s="18"/>
      <c r="FN220" s="18"/>
      <c r="FO220" s="18"/>
      <c r="FP220" s="18"/>
      <c r="FQ220" s="18"/>
      <c r="FR220" s="18"/>
      <c r="FS220" s="18"/>
      <c r="FT220" s="18"/>
      <c r="FU220" s="18"/>
      <c r="FV220" s="18"/>
      <c r="FW220" s="18"/>
      <c r="FX220" s="18"/>
      <c r="FY220" s="18"/>
      <c r="FZ220" s="18"/>
      <c r="GA220" s="18"/>
      <c r="GB220" s="18"/>
      <c r="GC220" s="18"/>
      <c r="GD220" s="18"/>
      <c r="GE220" s="18"/>
      <c r="GF220" s="18"/>
      <c r="GG220" s="18"/>
      <c r="GH220" s="18"/>
      <c r="GI220" s="18"/>
      <c r="GJ220" s="18"/>
      <c r="GK220" s="18"/>
      <c r="GL220" s="18"/>
      <c r="GM220" s="18"/>
      <c r="GN220" s="18"/>
      <c r="GO220" s="18"/>
      <c r="GP220" s="18"/>
      <c r="GQ220" s="18"/>
      <c r="GR220" s="18"/>
      <c r="GS220" s="18"/>
      <c r="GT220" s="18"/>
      <c r="GU220" s="18"/>
      <c r="GV220" s="18"/>
      <c r="GW220" s="18"/>
      <c r="GX220" s="18"/>
      <c r="GY220" s="18"/>
      <c r="GZ220" s="18"/>
      <c r="HA220" s="18"/>
      <c r="HB220" s="18"/>
      <c r="HC220" s="18"/>
      <c r="HD220" s="18"/>
      <c r="HE220" s="18"/>
      <c r="HF220" s="18"/>
    </row>
    <row r="221" spans="1:214" x14ac:dyDescent="0.2">
      <c r="A221" s="18"/>
      <c r="B221" s="18">
        <v>20</v>
      </c>
      <c r="C221" s="18">
        <v>0.04</v>
      </c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18"/>
      <c r="ED221" s="18"/>
      <c r="EE221" s="18"/>
      <c r="EF221" s="18"/>
      <c r="EG221" s="18"/>
      <c r="EH221" s="18"/>
      <c r="EI221" s="18"/>
      <c r="EJ221" s="18"/>
      <c r="EK221" s="18"/>
      <c r="EL221" s="18"/>
      <c r="EM221" s="18"/>
      <c r="EN221" s="18"/>
      <c r="EO221" s="18"/>
      <c r="EP221" s="18"/>
      <c r="EQ221" s="18"/>
      <c r="ER221" s="18"/>
      <c r="ES221" s="18"/>
      <c r="ET221" s="18"/>
      <c r="EU221" s="18"/>
      <c r="EV221" s="18"/>
      <c r="EW221" s="18"/>
      <c r="EX221" s="18"/>
      <c r="EY221" s="18"/>
      <c r="EZ221" s="18"/>
      <c r="FA221" s="18"/>
      <c r="FB221" s="18"/>
      <c r="FC221" s="18"/>
      <c r="FD221" s="18"/>
      <c r="FE221" s="18"/>
      <c r="FF221" s="18"/>
      <c r="FG221" s="18"/>
      <c r="FH221" s="18"/>
      <c r="FI221" s="18"/>
      <c r="FJ221" s="18"/>
      <c r="FK221" s="18"/>
      <c r="FL221" s="18"/>
      <c r="FM221" s="18"/>
      <c r="FN221" s="18"/>
      <c r="FO221" s="18"/>
      <c r="FP221" s="18"/>
      <c r="FQ221" s="18"/>
      <c r="FR221" s="18"/>
      <c r="FS221" s="18"/>
      <c r="FT221" s="18"/>
      <c r="FU221" s="18"/>
      <c r="FV221" s="18"/>
      <c r="FW221" s="18"/>
      <c r="FX221" s="18"/>
      <c r="FY221" s="18"/>
      <c r="FZ221" s="18"/>
      <c r="GA221" s="18"/>
      <c r="GB221" s="18"/>
      <c r="GC221" s="18"/>
      <c r="GD221" s="18"/>
      <c r="GE221" s="18"/>
      <c r="GF221" s="18"/>
      <c r="GG221" s="18"/>
      <c r="GH221" s="18"/>
      <c r="GI221" s="18"/>
      <c r="GJ221" s="18"/>
      <c r="GK221" s="18"/>
      <c r="GL221" s="18"/>
      <c r="GM221" s="18"/>
      <c r="GN221" s="18"/>
      <c r="GO221" s="18"/>
      <c r="GP221" s="18"/>
      <c r="GQ221" s="18"/>
      <c r="GR221" s="18"/>
      <c r="GS221" s="18"/>
      <c r="GT221" s="18"/>
      <c r="GU221" s="18"/>
      <c r="GV221" s="18"/>
      <c r="GW221" s="18"/>
      <c r="GX221" s="18"/>
      <c r="GY221" s="18"/>
      <c r="GZ221" s="18"/>
      <c r="HA221" s="18"/>
      <c r="HB221" s="18"/>
      <c r="HC221" s="18"/>
      <c r="HD221" s="18"/>
      <c r="HE221" s="18"/>
      <c r="HF221" s="18"/>
    </row>
    <row r="222" spans="1:214" x14ac:dyDescent="0.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  <c r="EG222" s="18"/>
      <c r="EH222" s="18"/>
      <c r="EI222" s="18"/>
      <c r="EJ222" s="18"/>
      <c r="EK222" s="18"/>
      <c r="EL222" s="18"/>
      <c r="EM222" s="18"/>
      <c r="EN222" s="18"/>
      <c r="EO222" s="18"/>
      <c r="EP222" s="18"/>
      <c r="EQ222" s="18"/>
      <c r="ER222" s="18"/>
      <c r="ES222" s="18"/>
      <c r="ET222" s="18"/>
      <c r="EU222" s="18"/>
      <c r="EV222" s="18"/>
      <c r="EW222" s="18"/>
      <c r="EX222" s="18"/>
      <c r="EY222" s="18"/>
      <c r="EZ222" s="18"/>
      <c r="FA222" s="18"/>
      <c r="FB222" s="18"/>
      <c r="FC222" s="18"/>
      <c r="FD222" s="18"/>
      <c r="FE222" s="18"/>
      <c r="FF222" s="18"/>
      <c r="FG222" s="18"/>
      <c r="FH222" s="18"/>
      <c r="FI222" s="18"/>
      <c r="FJ222" s="18"/>
      <c r="FK222" s="18"/>
      <c r="FL222" s="18"/>
      <c r="FM222" s="18"/>
      <c r="FN222" s="18"/>
      <c r="FO222" s="18"/>
      <c r="FP222" s="18"/>
      <c r="FQ222" s="18"/>
      <c r="FR222" s="18"/>
      <c r="FS222" s="18"/>
      <c r="FT222" s="18"/>
      <c r="FU222" s="18"/>
      <c r="FV222" s="18"/>
      <c r="FW222" s="18"/>
      <c r="FX222" s="18"/>
      <c r="FY222" s="18"/>
      <c r="FZ222" s="18"/>
      <c r="GA222" s="18"/>
      <c r="GB222" s="18"/>
      <c r="GC222" s="18"/>
      <c r="GD222" s="18"/>
      <c r="GE222" s="18"/>
      <c r="GF222" s="18"/>
      <c r="GG222" s="18"/>
      <c r="GH222" s="18"/>
      <c r="GI222" s="18"/>
      <c r="GJ222" s="18"/>
      <c r="GK222" s="18"/>
      <c r="GL222" s="18"/>
      <c r="GM222" s="18"/>
      <c r="GN222" s="18"/>
      <c r="GO222" s="18"/>
      <c r="GP222" s="18"/>
      <c r="GQ222" s="18"/>
      <c r="GR222" s="18"/>
      <c r="GS222" s="18"/>
      <c r="GT222" s="18"/>
      <c r="GU222" s="18"/>
      <c r="GV222" s="18"/>
      <c r="GW222" s="18"/>
      <c r="GX222" s="18"/>
      <c r="GY222" s="18"/>
      <c r="GZ222" s="18"/>
      <c r="HA222" s="18"/>
      <c r="HB222" s="18"/>
      <c r="HC222" s="18"/>
      <c r="HD222" s="18"/>
      <c r="HE222" s="18"/>
      <c r="HF222" s="18"/>
    </row>
    <row r="223" spans="1:214" x14ac:dyDescent="0.2">
      <c r="A223" s="18"/>
      <c r="B223" s="18" t="s">
        <v>118</v>
      </c>
      <c r="C223" s="18">
        <v>12</v>
      </c>
      <c r="D223" s="18" t="s">
        <v>119</v>
      </c>
      <c r="E223" s="18">
        <v>19</v>
      </c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18"/>
      <c r="EE223" s="18"/>
      <c r="EF223" s="18"/>
      <c r="EG223" s="18"/>
      <c r="EH223" s="18"/>
      <c r="EI223" s="18"/>
      <c r="EJ223" s="18"/>
      <c r="EK223" s="18"/>
      <c r="EL223" s="18"/>
      <c r="EM223" s="18"/>
      <c r="EN223" s="18"/>
      <c r="EO223" s="18"/>
      <c r="EP223" s="18"/>
      <c r="EQ223" s="18"/>
      <c r="ER223" s="18"/>
      <c r="ES223" s="18"/>
      <c r="ET223" s="18"/>
      <c r="EU223" s="18"/>
      <c r="EV223" s="18"/>
      <c r="EW223" s="18"/>
      <c r="EX223" s="18"/>
      <c r="EY223" s="18"/>
      <c r="EZ223" s="18"/>
      <c r="FA223" s="18"/>
      <c r="FB223" s="18"/>
      <c r="FC223" s="18"/>
      <c r="FD223" s="18"/>
      <c r="FE223" s="18"/>
      <c r="FF223" s="18"/>
      <c r="FG223" s="18"/>
      <c r="FH223" s="18"/>
      <c r="FI223" s="18"/>
      <c r="FJ223" s="18"/>
      <c r="FK223" s="18"/>
      <c r="FL223" s="18"/>
      <c r="FM223" s="18"/>
      <c r="FN223" s="18"/>
      <c r="FO223" s="18"/>
      <c r="FP223" s="18"/>
      <c r="FQ223" s="18"/>
      <c r="FR223" s="18"/>
      <c r="FS223" s="18"/>
      <c r="FT223" s="18"/>
      <c r="FU223" s="18"/>
      <c r="FV223" s="18"/>
      <c r="FW223" s="18"/>
      <c r="FX223" s="18"/>
      <c r="FY223" s="18"/>
      <c r="FZ223" s="18"/>
      <c r="GA223" s="18"/>
      <c r="GB223" s="18"/>
      <c r="GC223" s="18"/>
      <c r="GD223" s="18"/>
      <c r="GE223" s="18"/>
      <c r="GF223" s="18"/>
      <c r="GG223" s="18"/>
      <c r="GH223" s="18"/>
      <c r="GI223" s="18"/>
      <c r="GJ223" s="18"/>
      <c r="GK223" s="18"/>
      <c r="GL223" s="18"/>
      <c r="GM223" s="18"/>
      <c r="GN223" s="18"/>
      <c r="GO223" s="18"/>
      <c r="GP223" s="18"/>
      <c r="GQ223" s="18"/>
      <c r="GR223" s="18"/>
      <c r="GS223" s="18"/>
      <c r="GT223" s="18"/>
      <c r="GU223" s="18"/>
      <c r="GV223" s="18"/>
      <c r="GW223" s="18"/>
      <c r="GX223" s="18"/>
      <c r="GY223" s="18"/>
      <c r="GZ223" s="18"/>
      <c r="HA223" s="18"/>
      <c r="HB223" s="18"/>
      <c r="HC223" s="18"/>
      <c r="HD223" s="18"/>
      <c r="HE223" s="18"/>
      <c r="HF223" s="18"/>
    </row>
    <row r="224" spans="1:214" x14ac:dyDescent="0.2">
      <c r="A224" s="18"/>
      <c r="B224" s="18" t="s">
        <v>120</v>
      </c>
      <c r="C224" s="18">
        <v>1</v>
      </c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18"/>
      <c r="EE224" s="18"/>
      <c r="EF224" s="18"/>
      <c r="EG224" s="18"/>
      <c r="EH224" s="18"/>
      <c r="EI224" s="18"/>
      <c r="EJ224" s="18"/>
      <c r="EK224" s="18"/>
      <c r="EL224" s="18"/>
      <c r="EM224" s="18"/>
      <c r="EN224" s="18"/>
      <c r="EO224" s="18"/>
      <c r="EP224" s="18"/>
      <c r="EQ224" s="18"/>
      <c r="ER224" s="18"/>
      <c r="ES224" s="18"/>
      <c r="ET224" s="18"/>
      <c r="EU224" s="18"/>
      <c r="EV224" s="18"/>
      <c r="EW224" s="18"/>
      <c r="EX224" s="18"/>
      <c r="EY224" s="18"/>
      <c r="EZ224" s="18"/>
      <c r="FA224" s="18"/>
      <c r="FB224" s="18"/>
      <c r="FC224" s="18"/>
      <c r="FD224" s="18"/>
      <c r="FE224" s="18"/>
      <c r="FF224" s="18"/>
      <c r="FG224" s="18"/>
      <c r="FH224" s="18"/>
      <c r="FI224" s="18"/>
      <c r="FJ224" s="18"/>
      <c r="FK224" s="18"/>
      <c r="FL224" s="18"/>
      <c r="FM224" s="18"/>
      <c r="FN224" s="18"/>
      <c r="FO224" s="18"/>
      <c r="FP224" s="18"/>
      <c r="FQ224" s="18"/>
      <c r="FR224" s="18"/>
      <c r="FS224" s="18"/>
      <c r="FT224" s="18"/>
      <c r="FU224" s="18"/>
      <c r="FV224" s="18"/>
      <c r="FW224" s="18"/>
      <c r="FX224" s="18"/>
      <c r="FY224" s="18"/>
      <c r="FZ224" s="18"/>
      <c r="GA224" s="18"/>
      <c r="GB224" s="18"/>
      <c r="GC224" s="18"/>
      <c r="GD224" s="18"/>
      <c r="GE224" s="18"/>
      <c r="GF224" s="18"/>
      <c r="GG224" s="18"/>
      <c r="GH224" s="18"/>
      <c r="GI224" s="18"/>
      <c r="GJ224" s="18"/>
      <c r="GK224" s="18"/>
      <c r="GL224" s="18"/>
      <c r="GM224" s="18"/>
      <c r="GN224" s="18"/>
      <c r="GO224" s="18"/>
      <c r="GP224" s="18"/>
      <c r="GQ224" s="18"/>
      <c r="GR224" s="18"/>
      <c r="GS224" s="18"/>
      <c r="GT224" s="18"/>
      <c r="GU224" s="18"/>
      <c r="GV224" s="18"/>
      <c r="GW224" s="18"/>
      <c r="GX224" s="18"/>
      <c r="GY224" s="18"/>
      <c r="GZ224" s="18"/>
      <c r="HA224" s="18"/>
      <c r="HB224" s="18"/>
      <c r="HC224" s="18"/>
      <c r="HD224" s="18"/>
      <c r="HE224" s="18"/>
      <c r="HF224" s="18"/>
    </row>
    <row r="225" spans="1:214" x14ac:dyDescent="0.2">
      <c r="A225" s="18"/>
      <c r="B225" s="18" t="s">
        <v>121</v>
      </c>
      <c r="C225" s="18">
        <v>15</v>
      </c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18"/>
      <c r="ED225" s="18"/>
      <c r="EE225" s="18"/>
      <c r="EF225" s="18"/>
      <c r="EG225" s="18"/>
      <c r="EH225" s="18"/>
      <c r="EI225" s="18"/>
      <c r="EJ225" s="18"/>
      <c r="EK225" s="18"/>
      <c r="EL225" s="18"/>
      <c r="EM225" s="18"/>
      <c r="EN225" s="18"/>
      <c r="EO225" s="18"/>
      <c r="EP225" s="18"/>
      <c r="EQ225" s="18"/>
      <c r="ER225" s="18"/>
      <c r="ES225" s="18"/>
      <c r="ET225" s="18"/>
      <c r="EU225" s="18"/>
      <c r="EV225" s="18"/>
      <c r="EW225" s="18"/>
      <c r="EX225" s="18"/>
      <c r="EY225" s="18"/>
      <c r="EZ225" s="18"/>
      <c r="FA225" s="18"/>
      <c r="FB225" s="18"/>
      <c r="FC225" s="18"/>
      <c r="FD225" s="18"/>
      <c r="FE225" s="18"/>
      <c r="FF225" s="18"/>
      <c r="FG225" s="18"/>
      <c r="FH225" s="18"/>
      <c r="FI225" s="18"/>
      <c r="FJ225" s="18"/>
      <c r="FK225" s="18"/>
      <c r="FL225" s="18"/>
      <c r="FM225" s="18"/>
      <c r="FN225" s="18"/>
      <c r="FO225" s="18"/>
      <c r="FP225" s="18"/>
      <c r="FQ225" s="18"/>
      <c r="FR225" s="18"/>
      <c r="FS225" s="18"/>
      <c r="FT225" s="18"/>
      <c r="FU225" s="18"/>
      <c r="FV225" s="18"/>
      <c r="FW225" s="18"/>
      <c r="FX225" s="18"/>
      <c r="FY225" s="18"/>
      <c r="FZ225" s="18"/>
      <c r="GA225" s="18"/>
      <c r="GB225" s="18"/>
      <c r="GC225" s="18"/>
      <c r="GD225" s="18"/>
      <c r="GE225" s="18"/>
      <c r="GF225" s="18"/>
      <c r="GG225" s="18"/>
      <c r="GH225" s="18"/>
      <c r="GI225" s="18"/>
      <c r="GJ225" s="18"/>
      <c r="GK225" s="18"/>
      <c r="GL225" s="18"/>
      <c r="GM225" s="18"/>
      <c r="GN225" s="18"/>
      <c r="GO225" s="18"/>
      <c r="GP225" s="18"/>
      <c r="GQ225" s="18"/>
      <c r="GR225" s="18"/>
      <c r="GS225" s="18"/>
      <c r="GT225" s="18"/>
      <c r="GU225" s="18"/>
      <c r="GV225" s="18"/>
      <c r="GW225" s="18"/>
      <c r="GX225" s="18"/>
      <c r="GY225" s="18"/>
      <c r="GZ225" s="18"/>
      <c r="HA225" s="18"/>
      <c r="HB225" s="18"/>
      <c r="HC225" s="18"/>
      <c r="HD225" s="18"/>
      <c r="HE225" s="18"/>
      <c r="HF225" s="18"/>
    </row>
    <row r="226" spans="1:214" x14ac:dyDescent="0.2">
      <c r="A226" s="18"/>
      <c r="B226" s="18" t="s">
        <v>122</v>
      </c>
      <c r="C226" s="18">
        <v>96</v>
      </c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8"/>
      <c r="EU226" s="18"/>
      <c r="EV226" s="18"/>
      <c r="EW226" s="18"/>
      <c r="EX226" s="18"/>
      <c r="EY226" s="18"/>
      <c r="EZ226" s="18"/>
      <c r="FA226" s="18"/>
      <c r="FB226" s="18"/>
      <c r="FC226" s="18"/>
      <c r="FD226" s="18"/>
      <c r="FE226" s="18"/>
      <c r="FF226" s="18"/>
      <c r="FG226" s="18"/>
      <c r="FH226" s="18"/>
      <c r="FI226" s="18"/>
      <c r="FJ226" s="18"/>
      <c r="FK226" s="18"/>
      <c r="FL226" s="18"/>
      <c r="FM226" s="18"/>
      <c r="FN226" s="18"/>
      <c r="FO226" s="18"/>
      <c r="FP226" s="18"/>
      <c r="FQ226" s="18"/>
      <c r="FR226" s="18"/>
      <c r="FS226" s="18"/>
      <c r="FT226" s="18"/>
      <c r="FU226" s="18"/>
      <c r="FV226" s="18"/>
      <c r="FW226" s="18"/>
      <c r="FX226" s="18"/>
      <c r="FY226" s="18"/>
      <c r="FZ226" s="18"/>
      <c r="GA226" s="18"/>
      <c r="GB226" s="18"/>
      <c r="GC226" s="18"/>
      <c r="GD226" s="18"/>
      <c r="GE226" s="18"/>
      <c r="GF226" s="18"/>
      <c r="GG226" s="18"/>
      <c r="GH226" s="18"/>
      <c r="GI226" s="18"/>
      <c r="GJ226" s="18"/>
      <c r="GK226" s="18"/>
      <c r="GL226" s="18"/>
      <c r="GM226" s="18"/>
      <c r="GN226" s="18"/>
      <c r="GO226" s="18"/>
      <c r="GP226" s="18"/>
      <c r="GQ226" s="18"/>
      <c r="GR226" s="18"/>
      <c r="GS226" s="18"/>
      <c r="GT226" s="18"/>
      <c r="GU226" s="18"/>
      <c r="GV226" s="18"/>
      <c r="GW226" s="18"/>
      <c r="GX226" s="18"/>
      <c r="GY226" s="18"/>
      <c r="GZ226" s="18"/>
      <c r="HA226" s="18"/>
      <c r="HB226" s="18"/>
      <c r="HC226" s="18"/>
      <c r="HD226" s="18"/>
      <c r="HE226" s="18"/>
      <c r="HF226" s="18"/>
    </row>
    <row r="227" spans="1:214" x14ac:dyDescent="0.2">
      <c r="A227" s="18"/>
      <c r="B227" s="18" t="s">
        <v>163</v>
      </c>
      <c r="C227" s="18" t="s">
        <v>164</v>
      </c>
      <c r="D227" s="18" t="s">
        <v>165</v>
      </c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8"/>
      <c r="EU227" s="18"/>
      <c r="EV227" s="18"/>
      <c r="EW227" s="18"/>
      <c r="EX227" s="18"/>
      <c r="EY227" s="18"/>
      <c r="EZ227" s="18"/>
      <c r="FA227" s="18"/>
      <c r="FB227" s="18"/>
      <c r="FC227" s="18"/>
      <c r="FD227" s="18"/>
      <c r="FE227" s="18"/>
      <c r="FF227" s="18"/>
      <c r="FG227" s="18"/>
      <c r="FH227" s="18"/>
      <c r="FI227" s="18"/>
      <c r="FJ227" s="18"/>
      <c r="FK227" s="18"/>
      <c r="FL227" s="18"/>
      <c r="FM227" s="18"/>
      <c r="FN227" s="18"/>
      <c r="FO227" s="18"/>
      <c r="FP227" s="18"/>
      <c r="FQ227" s="18"/>
      <c r="FR227" s="18"/>
      <c r="FS227" s="18"/>
      <c r="FT227" s="18"/>
      <c r="FU227" s="18"/>
      <c r="FV227" s="18"/>
      <c r="FW227" s="18"/>
      <c r="FX227" s="18"/>
      <c r="FY227" s="18"/>
      <c r="FZ227" s="18"/>
      <c r="GA227" s="18"/>
      <c r="GB227" s="18"/>
      <c r="GC227" s="18"/>
      <c r="GD227" s="18"/>
      <c r="GE227" s="18"/>
      <c r="GF227" s="18"/>
      <c r="GG227" s="18"/>
      <c r="GH227" s="18"/>
      <c r="GI227" s="18"/>
      <c r="GJ227" s="18"/>
      <c r="GK227" s="18"/>
      <c r="GL227" s="18"/>
      <c r="GM227" s="18"/>
      <c r="GN227" s="18"/>
      <c r="GO227" s="18"/>
      <c r="GP227" s="18"/>
      <c r="GQ227" s="18"/>
      <c r="GR227" s="18"/>
      <c r="GS227" s="18"/>
      <c r="GT227" s="18"/>
      <c r="GU227" s="18"/>
      <c r="GV227" s="18"/>
      <c r="GW227" s="18"/>
      <c r="GX227" s="18"/>
      <c r="GY227" s="18"/>
      <c r="GZ227" s="18"/>
      <c r="HA227" s="18"/>
      <c r="HB227" s="18"/>
      <c r="HC227" s="18"/>
      <c r="HD227" s="18"/>
      <c r="HE227" s="18"/>
      <c r="HF227" s="18"/>
    </row>
    <row r="228" spans="1:214" x14ac:dyDescent="0.2">
      <c r="A228" s="18"/>
      <c r="B228" s="18" t="s">
        <v>127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18"/>
      <c r="EE228" s="18"/>
      <c r="EF228" s="18"/>
      <c r="EG228" s="18"/>
      <c r="EH228" s="18"/>
      <c r="EI228" s="18"/>
      <c r="EJ228" s="18"/>
      <c r="EK228" s="18"/>
      <c r="EL228" s="18"/>
      <c r="EM228" s="18"/>
      <c r="EN228" s="18"/>
      <c r="EO228" s="18"/>
      <c r="EP228" s="18"/>
      <c r="EQ228" s="18"/>
      <c r="ER228" s="18"/>
      <c r="ES228" s="18"/>
      <c r="ET228" s="18"/>
      <c r="EU228" s="18"/>
      <c r="EV228" s="18"/>
      <c r="EW228" s="18"/>
      <c r="EX228" s="18"/>
      <c r="EY228" s="18"/>
      <c r="EZ228" s="18"/>
      <c r="FA228" s="18"/>
      <c r="FB228" s="18"/>
      <c r="FC228" s="18"/>
      <c r="FD228" s="18"/>
      <c r="FE228" s="18"/>
      <c r="FF228" s="18"/>
      <c r="FG228" s="18"/>
      <c r="FH228" s="18"/>
      <c r="FI228" s="18"/>
      <c r="FJ228" s="18"/>
      <c r="FK228" s="18"/>
      <c r="FL228" s="18"/>
      <c r="FM228" s="18"/>
      <c r="FN228" s="18"/>
      <c r="FO228" s="18"/>
      <c r="FP228" s="18"/>
      <c r="FQ228" s="18"/>
      <c r="FR228" s="18"/>
      <c r="FS228" s="18"/>
      <c r="FT228" s="18"/>
      <c r="FU228" s="18"/>
      <c r="FV228" s="18"/>
      <c r="FW228" s="18"/>
      <c r="FX228" s="18"/>
      <c r="FY228" s="18"/>
      <c r="FZ228" s="18"/>
      <c r="GA228" s="18"/>
      <c r="GB228" s="18"/>
      <c r="GC228" s="18"/>
      <c r="GD228" s="18"/>
      <c r="GE228" s="18"/>
      <c r="GF228" s="18"/>
      <c r="GG228" s="18"/>
      <c r="GH228" s="18"/>
      <c r="GI228" s="18"/>
      <c r="GJ228" s="18"/>
      <c r="GK228" s="18"/>
      <c r="GL228" s="18"/>
      <c r="GM228" s="18"/>
      <c r="GN228" s="18"/>
      <c r="GO228" s="18"/>
      <c r="GP228" s="18"/>
      <c r="GQ228" s="18"/>
      <c r="GR228" s="18"/>
      <c r="GS228" s="18"/>
      <c r="GT228" s="18"/>
      <c r="GU228" s="18"/>
      <c r="GV228" s="18"/>
      <c r="GW228" s="18"/>
      <c r="GX228" s="18"/>
      <c r="GY228" s="18"/>
      <c r="GZ228" s="18"/>
      <c r="HA228" s="18"/>
      <c r="HB228" s="18"/>
      <c r="HC228" s="18"/>
      <c r="HD228" s="18"/>
      <c r="HE228" s="18"/>
      <c r="HF228" s="18"/>
    </row>
    <row r="229" spans="1:214" x14ac:dyDescent="0.2">
      <c r="A229" s="18"/>
      <c r="B229" s="18" t="s">
        <v>128</v>
      </c>
      <c r="C229" s="18" t="s">
        <v>129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  <c r="EG229" s="18"/>
      <c r="EH229" s="18"/>
      <c r="EI229" s="18"/>
      <c r="EJ229" s="18"/>
      <c r="EK229" s="18"/>
      <c r="EL229" s="18"/>
      <c r="EM229" s="18"/>
      <c r="EN229" s="18"/>
      <c r="EO229" s="18"/>
      <c r="EP229" s="18"/>
      <c r="EQ229" s="18"/>
      <c r="ER229" s="18"/>
      <c r="ES229" s="18"/>
      <c r="ET229" s="18"/>
      <c r="EU229" s="18"/>
      <c r="EV229" s="18"/>
      <c r="EW229" s="18"/>
      <c r="EX229" s="18"/>
      <c r="EY229" s="18"/>
      <c r="EZ229" s="18"/>
      <c r="FA229" s="18"/>
      <c r="FB229" s="18"/>
      <c r="FC229" s="18"/>
      <c r="FD229" s="18"/>
      <c r="FE229" s="18"/>
      <c r="FF229" s="18"/>
      <c r="FG229" s="18"/>
      <c r="FH229" s="18"/>
      <c r="FI229" s="18"/>
      <c r="FJ229" s="18"/>
      <c r="FK229" s="18"/>
      <c r="FL229" s="18"/>
      <c r="FM229" s="18"/>
      <c r="FN229" s="18"/>
      <c r="FO229" s="18"/>
      <c r="FP229" s="18"/>
      <c r="FQ229" s="18"/>
      <c r="FR229" s="18"/>
      <c r="FS229" s="18"/>
      <c r="FT229" s="18"/>
      <c r="FU229" s="18"/>
      <c r="FV229" s="18"/>
      <c r="FW229" s="18"/>
      <c r="FX229" s="18"/>
      <c r="FY229" s="18"/>
      <c r="FZ229" s="18"/>
      <c r="GA229" s="18"/>
      <c r="GB229" s="18"/>
      <c r="GC229" s="18"/>
      <c r="GD229" s="18"/>
      <c r="GE229" s="18"/>
      <c r="GF229" s="18"/>
      <c r="GG229" s="18"/>
      <c r="GH229" s="18"/>
      <c r="GI229" s="18"/>
      <c r="GJ229" s="18"/>
      <c r="GK229" s="18"/>
      <c r="GL229" s="18"/>
      <c r="GM229" s="18"/>
      <c r="GN229" s="18"/>
      <c r="GO229" s="18"/>
      <c r="GP229" s="18"/>
      <c r="GQ229" s="18"/>
      <c r="GR229" s="18"/>
      <c r="GS229" s="18"/>
      <c r="GT229" s="18"/>
      <c r="GU229" s="18"/>
      <c r="GV229" s="18"/>
      <c r="GW229" s="18"/>
      <c r="GX229" s="18"/>
      <c r="GY229" s="18"/>
      <c r="GZ229" s="18"/>
      <c r="HA229" s="18"/>
      <c r="HB229" s="18"/>
      <c r="HC229" s="18"/>
      <c r="HD229" s="18"/>
      <c r="HE229" s="18"/>
      <c r="HF229" s="18"/>
    </row>
    <row r="230" spans="1:214" x14ac:dyDescent="0.2">
      <c r="A230" s="18"/>
      <c r="B230" s="19" t="s">
        <v>130</v>
      </c>
      <c r="C230" s="19" t="s">
        <v>131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18"/>
      <c r="EE230" s="18"/>
      <c r="EF230" s="18"/>
      <c r="EG230" s="18"/>
      <c r="EH230" s="18"/>
      <c r="EI230" s="18"/>
      <c r="EJ230" s="18"/>
      <c r="EK230" s="18"/>
      <c r="EL230" s="18"/>
      <c r="EM230" s="18"/>
      <c r="EN230" s="18"/>
      <c r="EO230" s="18"/>
      <c r="EP230" s="18"/>
      <c r="EQ230" s="18"/>
      <c r="ER230" s="18"/>
      <c r="ES230" s="18"/>
      <c r="ET230" s="18"/>
      <c r="EU230" s="18"/>
      <c r="EV230" s="18"/>
      <c r="EW230" s="18"/>
      <c r="EX230" s="18"/>
      <c r="EY230" s="18"/>
      <c r="EZ230" s="18"/>
      <c r="FA230" s="18"/>
      <c r="FB230" s="18"/>
      <c r="FC230" s="18"/>
      <c r="FD230" s="18"/>
      <c r="FE230" s="18"/>
      <c r="FF230" s="18"/>
      <c r="FG230" s="18"/>
      <c r="FH230" s="18"/>
      <c r="FI230" s="18"/>
      <c r="FJ230" s="18"/>
      <c r="FK230" s="18"/>
      <c r="FL230" s="18"/>
      <c r="FM230" s="18"/>
      <c r="FN230" s="18"/>
      <c r="FO230" s="18"/>
      <c r="FP230" s="18"/>
      <c r="FQ230" s="18"/>
      <c r="FR230" s="18"/>
      <c r="FS230" s="18"/>
      <c r="FT230" s="18"/>
      <c r="FU230" s="18"/>
      <c r="FV230" s="18"/>
      <c r="FW230" s="18"/>
      <c r="FX230" s="18"/>
      <c r="FY230" s="18"/>
      <c r="FZ230" s="18"/>
      <c r="GA230" s="18"/>
      <c r="GB230" s="18"/>
      <c r="GC230" s="18"/>
      <c r="GD230" s="18"/>
      <c r="GE230" s="18"/>
      <c r="GF230" s="18"/>
      <c r="GG230" s="18"/>
      <c r="GH230" s="18"/>
      <c r="GI230" s="18"/>
      <c r="GJ230" s="18"/>
      <c r="GK230" s="18"/>
      <c r="GL230" s="18"/>
      <c r="GM230" s="18"/>
      <c r="GN230" s="18"/>
      <c r="GO230" s="18"/>
      <c r="GP230" s="18"/>
      <c r="GQ230" s="18"/>
      <c r="GR230" s="18"/>
      <c r="GS230" s="18"/>
      <c r="GT230" s="18"/>
      <c r="GU230" s="18"/>
      <c r="GV230" s="18"/>
      <c r="GW230" s="18"/>
      <c r="GX230" s="18"/>
      <c r="GY230" s="18"/>
      <c r="GZ230" s="18"/>
      <c r="HA230" s="18"/>
      <c r="HB230" s="18"/>
      <c r="HC230" s="18"/>
      <c r="HD230" s="18"/>
      <c r="HE230" s="18"/>
      <c r="HF230" s="18"/>
    </row>
    <row r="231" spans="1:214" x14ac:dyDescent="0.2">
      <c r="A231" s="18"/>
      <c r="B231" s="18">
        <v>1</v>
      </c>
      <c r="C231" s="18">
        <v>8.9999999999999993E-3</v>
      </c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8"/>
      <c r="EV231" s="18"/>
      <c r="EW231" s="18"/>
      <c r="EX231" s="18"/>
      <c r="EY231" s="18"/>
      <c r="EZ231" s="18"/>
      <c r="FA231" s="18"/>
      <c r="FB231" s="18"/>
      <c r="FC231" s="18"/>
      <c r="FD231" s="18"/>
      <c r="FE231" s="18"/>
      <c r="FF231" s="18"/>
      <c r="FG231" s="18"/>
      <c r="FH231" s="18"/>
      <c r="FI231" s="18"/>
      <c r="FJ231" s="18"/>
      <c r="FK231" s="18"/>
      <c r="FL231" s="18"/>
      <c r="FM231" s="18"/>
      <c r="FN231" s="18"/>
      <c r="FO231" s="18"/>
      <c r="FP231" s="18"/>
      <c r="FQ231" s="18"/>
      <c r="FR231" s="18"/>
      <c r="FS231" s="18"/>
      <c r="FT231" s="18"/>
      <c r="FU231" s="18"/>
      <c r="FV231" s="18"/>
      <c r="FW231" s="18"/>
      <c r="FX231" s="18"/>
      <c r="FY231" s="18"/>
      <c r="FZ231" s="18"/>
      <c r="GA231" s="18"/>
      <c r="GB231" s="18"/>
      <c r="GC231" s="18"/>
      <c r="GD231" s="18"/>
      <c r="GE231" s="18"/>
      <c r="GF231" s="18"/>
      <c r="GG231" s="18"/>
      <c r="GH231" s="18"/>
      <c r="GI231" s="18"/>
      <c r="GJ231" s="18"/>
      <c r="GK231" s="18"/>
      <c r="GL231" s="18"/>
      <c r="GM231" s="18"/>
      <c r="GN231" s="18"/>
      <c r="GO231" s="18"/>
      <c r="GP231" s="18"/>
      <c r="GQ231" s="18"/>
      <c r="GR231" s="18"/>
      <c r="GS231" s="18"/>
      <c r="GT231" s="18"/>
      <c r="GU231" s="18"/>
      <c r="GV231" s="18"/>
      <c r="GW231" s="18"/>
      <c r="GX231" s="18"/>
      <c r="GY231" s="18"/>
      <c r="GZ231" s="18"/>
      <c r="HA231" s="18"/>
      <c r="HB231" s="18"/>
      <c r="HC231" s="18"/>
      <c r="HD231" s="18"/>
      <c r="HE231" s="18"/>
      <c r="HF231" s="18"/>
    </row>
    <row r="232" spans="1:214" x14ac:dyDescent="0.2">
      <c r="A232" s="18"/>
      <c r="B232" s="18">
        <v>8</v>
      </c>
      <c r="C232" s="18">
        <v>46.03</v>
      </c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8"/>
      <c r="DL232" s="18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8"/>
      <c r="EV232" s="18"/>
      <c r="EW232" s="18"/>
      <c r="EX232" s="18"/>
      <c r="EY232" s="18"/>
      <c r="EZ232" s="18"/>
      <c r="FA232" s="18"/>
      <c r="FB232" s="18"/>
      <c r="FC232" s="18"/>
      <c r="FD232" s="18"/>
      <c r="FE232" s="18"/>
      <c r="FF232" s="18"/>
      <c r="FG232" s="18"/>
      <c r="FH232" s="18"/>
      <c r="FI232" s="18"/>
      <c r="FJ232" s="18"/>
      <c r="FK232" s="18"/>
      <c r="FL232" s="18"/>
      <c r="FM232" s="18"/>
      <c r="FN232" s="18"/>
      <c r="FO232" s="18"/>
      <c r="FP232" s="18"/>
      <c r="FQ232" s="18"/>
      <c r="FR232" s="18"/>
      <c r="FS232" s="18"/>
      <c r="FT232" s="18"/>
      <c r="FU232" s="18"/>
      <c r="FV232" s="18"/>
      <c r="FW232" s="18"/>
      <c r="FX232" s="18"/>
      <c r="FY232" s="18"/>
      <c r="FZ232" s="18"/>
      <c r="GA232" s="18"/>
      <c r="GB232" s="18"/>
      <c r="GC232" s="18"/>
      <c r="GD232" s="18"/>
      <c r="GE232" s="18"/>
      <c r="GF232" s="18"/>
      <c r="GG232" s="18"/>
      <c r="GH232" s="18"/>
      <c r="GI232" s="18"/>
      <c r="GJ232" s="18"/>
      <c r="GK232" s="18"/>
      <c r="GL232" s="18"/>
      <c r="GM232" s="18"/>
      <c r="GN232" s="18"/>
      <c r="GO232" s="18"/>
      <c r="GP232" s="18"/>
      <c r="GQ232" s="18"/>
      <c r="GR232" s="18"/>
      <c r="GS232" s="18"/>
      <c r="GT232" s="18"/>
      <c r="GU232" s="18"/>
      <c r="GV232" s="18"/>
      <c r="GW232" s="18"/>
      <c r="GX232" s="18"/>
      <c r="GY232" s="18"/>
      <c r="GZ232" s="18"/>
      <c r="HA232" s="18"/>
      <c r="HB232" s="18"/>
      <c r="HC232" s="18"/>
      <c r="HD232" s="18"/>
      <c r="HE232" s="18"/>
      <c r="HF232" s="18"/>
    </row>
    <row r="233" spans="1:214" x14ac:dyDescent="0.2">
      <c r="A233" s="18"/>
      <c r="B233" s="18">
        <v>11</v>
      </c>
      <c r="C233" s="18">
        <v>0.84599999999999997</v>
      </c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18"/>
      <c r="DL233" s="18"/>
      <c r="DM233" s="18"/>
      <c r="DN233" s="18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DZ233" s="18"/>
      <c r="EA233" s="18"/>
      <c r="EB233" s="18"/>
      <c r="EC233" s="18"/>
      <c r="ED233" s="18"/>
      <c r="EE233" s="18"/>
      <c r="EF233" s="18"/>
      <c r="EG233" s="18"/>
      <c r="EH233" s="18"/>
      <c r="EI233" s="18"/>
      <c r="EJ233" s="18"/>
      <c r="EK233" s="18"/>
      <c r="EL233" s="18"/>
      <c r="EM233" s="18"/>
      <c r="EN233" s="18"/>
      <c r="EO233" s="18"/>
      <c r="EP233" s="18"/>
      <c r="EQ233" s="18"/>
      <c r="ER233" s="18"/>
      <c r="ES233" s="18"/>
      <c r="ET233" s="18"/>
      <c r="EU233" s="18"/>
      <c r="EV233" s="18"/>
      <c r="EW233" s="18"/>
      <c r="EX233" s="18"/>
      <c r="EY233" s="18"/>
      <c r="EZ233" s="18"/>
      <c r="FA233" s="18"/>
      <c r="FB233" s="18"/>
      <c r="FC233" s="18"/>
      <c r="FD233" s="18"/>
      <c r="FE233" s="18"/>
      <c r="FF233" s="18"/>
      <c r="FG233" s="18"/>
      <c r="FH233" s="18"/>
      <c r="FI233" s="18"/>
      <c r="FJ233" s="18"/>
      <c r="FK233" s="18"/>
      <c r="FL233" s="18"/>
      <c r="FM233" s="18"/>
      <c r="FN233" s="18"/>
      <c r="FO233" s="18"/>
      <c r="FP233" s="18"/>
      <c r="FQ233" s="18"/>
      <c r="FR233" s="18"/>
      <c r="FS233" s="18"/>
      <c r="FT233" s="18"/>
      <c r="FU233" s="18"/>
      <c r="FV233" s="18"/>
      <c r="FW233" s="18"/>
      <c r="FX233" s="18"/>
      <c r="FY233" s="18"/>
      <c r="FZ233" s="18"/>
      <c r="GA233" s="18"/>
      <c r="GB233" s="18"/>
      <c r="GC233" s="18"/>
      <c r="GD233" s="18"/>
      <c r="GE233" s="18"/>
      <c r="GF233" s="18"/>
      <c r="GG233" s="18"/>
      <c r="GH233" s="18"/>
      <c r="GI233" s="18"/>
      <c r="GJ233" s="18"/>
      <c r="GK233" s="18"/>
      <c r="GL233" s="18"/>
      <c r="GM233" s="18"/>
      <c r="GN233" s="18"/>
      <c r="GO233" s="18"/>
      <c r="GP233" s="18"/>
      <c r="GQ233" s="18"/>
      <c r="GR233" s="18"/>
      <c r="GS233" s="18"/>
      <c r="GT233" s="18"/>
      <c r="GU233" s="18"/>
      <c r="GV233" s="18"/>
      <c r="GW233" s="18"/>
      <c r="GX233" s="18"/>
      <c r="GY233" s="18"/>
      <c r="GZ233" s="18"/>
      <c r="HA233" s="18"/>
      <c r="HB233" s="18"/>
      <c r="HC233" s="18"/>
      <c r="HD233" s="18"/>
      <c r="HE233" s="18"/>
      <c r="HF233" s="18"/>
    </row>
    <row r="234" spans="1:214" x14ac:dyDescent="0.2">
      <c r="A234" s="18"/>
      <c r="B234" s="18">
        <v>13</v>
      </c>
      <c r="C234" s="18">
        <v>9.8330000000000002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18"/>
      <c r="DL234" s="18"/>
      <c r="DM234" s="18"/>
      <c r="DN234" s="18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DZ234" s="18"/>
      <c r="EA234" s="18"/>
      <c r="EB234" s="18"/>
      <c r="EC234" s="18"/>
      <c r="ED234" s="18"/>
      <c r="EE234" s="18"/>
      <c r="EF234" s="18"/>
      <c r="EG234" s="18"/>
      <c r="EH234" s="18"/>
      <c r="EI234" s="18"/>
      <c r="EJ234" s="18"/>
      <c r="EK234" s="18"/>
      <c r="EL234" s="18"/>
      <c r="EM234" s="18"/>
      <c r="EN234" s="18"/>
      <c r="EO234" s="18"/>
      <c r="EP234" s="18"/>
      <c r="EQ234" s="18"/>
      <c r="ER234" s="18"/>
      <c r="ES234" s="18"/>
      <c r="ET234" s="18"/>
      <c r="EU234" s="18"/>
      <c r="EV234" s="18"/>
      <c r="EW234" s="18"/>
      <c r="EX234" s="18"/>
      <c r="EY234" s="18"/>
      <c r="EZ234" s="18"/>
      <c r="FA234" s="18"/>
      <c r="FB234" s="18"/>
      <c r="FC234" s="18"/>
      <c r="FD234" s="18"/>
      <c r="FE234" s="18"/>
      <c r="FF234" s="18"/>
      <c r="FG234" s="18"/>
      <c r="FH234" s="18"/>
      <c r="FI234" s="18"/>
      <c r="FJ234" s="18"/>
      <c r="FK234" s="18"/>
      <c r="FL234" s="18"/>
      <c r="FM234" s="18"/>
      <c r="FN234" s="18"/>
      <c r="FO234" s="18"/>
      <c r="FP234" s="18"/>
      <c r="FQ234" s="18"/>
      <c r="FR234" s="18"/>
      <c r="FS234" s="18"/>
      <c r="FT234" s="18"/>
      <c r="FU234" s="18"/>
      <c r="FV234" s="18"/>
      <c r="FW234" s="18"/>
      <c r="FX234" s="18"/>
      <c r="FY234" s="18"/>
      <c r="FZ234" s="18"/>
      <c r="GA234" s="18"/>
      <c r="GB234" s="18"/>
      <c r="GC234" s="18"/>
      <c r="GD234" s="18"/>
      <c r="GE234" s="18"/>
      <c r="GF234" s="18"/>
      <c r="GG234" s="18"/>
      <c r="GH234" s="18"/>
      <c r="GI234" s="18"/>
      <c r="GJ234" s="18"/>
      <c r="GK234" s="18"/>
      <c r="GL234" s="18"/>
      <c r="GM234" s="18"/>
      <c r="GN234" s="18"/>
      <c r="GO234" s="18"/>
      <c r="GP234" s="18"/>
      <c r="GQ234" s="18"/>
      <c r="GR234" s="18"/>
      <c r="GS234" s="18"/>
      <c r="GT234" s="18"/>
      <c r="GU234" s="18"/>
      <c r="GV234" s="18"/>
      <c r="GW234" s="18"/>
      <c r="GX234" s="18"/>
      <c r="GY234" s="18"/>
      <c r="GZ234" s="18"/>
      <c r="HA234" s="18"/>
      <c r="HB234" s="18"/>
      <c r="HC234" s="18"/>
      <c r="HD234" s="18"/>
      <c r="HE234" s="18"/>
      <c r="HF234" s="18"/>
    </row>
    <row r="235" spans="1:214" x14ac:dyDescent="0.2">
      <c r="A235" s="18"/>
      <c r="B235" s="18">
        <v>14</v>
      </c>
      <c r="C235" s="18">
        <v>30.1</v>
      </c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  <c r="EG235" s="18"/>
      <c r="EH235" s="18"/>
      <c r="EI235" s="18"/>
      <c r="EJ235" s="18"/>
      <c r="EK235" s="18"/>
      <c r="EL235" s="18"/>
      <c r="EM235" s="18"/>
      <c r="EN235" s="18"/>
      <c r="EO235" s="18"/>
      <c r="EP235" s="18"/>
      <c r="EQ235" s="18"/>
      <c r="ER235" s="18"/>
      <c r="ES235" s="18"/>
      <c r="ET235" s="18"/>
      <c r="EU235" s="18"/>
      <c r="EV235" s="18"/>
      <c r="EW235" s="18"/>
      <c r="EX235" s="18"/>
      <c r="EY235" s="18"/>
      <c r="EZ235" s="18"/>
      <c r="FA235" s="18"/>
      <c r="FB235" s="18"/>
      <c r="FC235" s="18"/>
      <c r="FD235" s="18"/>
      <c r="FE235" s="18"/>
      <c r="FF235" s="18"/>
      <c r="FG235" s="18"/>
      <c r="FH235" s="18"/>
      <c r="FI235" s="18"/>
      <c r="FJ235" s="18"/>
      <c r="FK235" s="18"/>
      <c r="FL235" s="18"/>
      <c r="FM235" s="18"/>
      <c r="FN235" s="18"/>
      <c r="FO235" s="18"/>
      <c r="FP235" s="18"/>
      <c r="FQ235" s="18"/>
      <c r="FR235" s="18"/>
      <c r="FS235" s="18"/>
      <c r="FT235" s="18"/>
      <c r="FU235" s="18"/>
      <c r="FV235" s="18"/>
      <c r="FW235" s="18"/>
      <c r="FX235" s="18"/>
      <c r="FY235" s="18"/>
      <c r="FZ235" s="18"/>
      <c r="GA235" s="18"/>
      <c r="GB235" s="18"/>
      <c r="GC235" s="18"/>
      <c r="GD235" s="18"/>
      <c r="GE235" s="18"/>
      <c r="GF235" s="18"/>
      <c r="GG235" s="18"/>
      <c r="GH235" s="18"/>
      <c r="GI235" s="18"/>
      <c r="GJ235" s="18"/>
      <c r="GK235" s="18"/>
      <c r="GL235" s="18"/>
      <c r="GM235" s="18"/>
      <c r="GN235" s="18"/>
      <c r="GO235" s="18"/>
      <c r="GP235" s="18"/>
      <c r="GQ235" s="18"/>
      <c r="GR235" s="18"/>
      <c r="GS235" s="18"/>
      <c r="GT235" s="18"/>
      <c r="GU235" s="18"/>
      <c r="GV235" s="18"/>
      <c r="GW235" s="18"/>
      <c r="GX235" s="18"/>
      <c r="GY235" s="18"/>
      <c r="GZ235" s="18"/>
      <c r="HA235" s="18"/>
      <c r="HB235" s="18"/>
      <c r="HC235" s="18"/>
      <c r="HD235" s="18"/>
      <c r="HE235" s="18"/>
      <c r="HF235" s="18"/>
    </row>
    <row r="236" spans="1:214" x14ac:dyDescent="0.2">
      <c r="A236" s="18"/>
      <c r="B236" s="18">
        <v>19</v>
      </c>
      <c r="C236" s="18">
        <v>12.39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  <c r="EP236" s="18"/>
      <c r="EQ236" s="18"/>
      <c r="ER236" s="18"/>
      <c r="ES236" s="18"/>
      <c r="ET236" s="18"/>
      <c r="EU236" s="18"/>
      <c r="EV236" s="18"/>
      <c r="EW236" s="18"/>
      <c r="EX236" s="18"/>
      <c r="EY236" s="18"/>
      <c r="EZ236" s="18"/>
      <c r="FA236" s="18"/>
      <c r="FB236" s="18"/>
      <c r="FC236" s="18"/>
      <c r="FD236" s="18"/>
      <c r="FE236" s="18"/>
      <c r="FF236" s="18"/>
      <c r="FG236" s="18"/>
      <c r="FH236" s="18"/>
      <c r="FI236" s="18"/>
      <c r="FJ236" s="18"/>
      <c r="FK236" s="18"/>
      <c r="FL236" s="18"/>
      <c r="FM236" s="18"/>
      <c r="FN236" s="18"/>
      <c r="FO236" s="18"/>
      <c r="FP236" s="18"/>
      <c r="FQ236" s="18"/>
      <c r="FR236" s="18"/>
      <c r="FS236" s="18"/>
      <c r="FT236" s="18"/>
      <c r="FU236" s="18"/>
      <c r="FV236" s="18"/>
      <c r="FW236" s="18"/>
      <c r="FX236" s="18"/>
      <c r="FY236" s="18"/>
      <c r="FZ236" s="18"/>
      <c r="GA236" s="18"/>
      <c r="GB236" s="18"/>
      <c r="GC236" s="18"/>
      <c r="GD236" s="18"/>
      <c r="GE236" s="18"/>
      <c r="GF236" s="18"/>
      <c r="GG236" s="18"/>
      <c r="GH236" s="18"/>
      <c r="GI236" s="18"/>
      <c r="GJ236" s="18"/>
      <c r="GK236" s="18"/>
      <c r="GL236" s="18"/>
      <c r="GM236" s="18"/>
      <c r="GN236" s="18"/>
      <c r="GO236" s="18"/>
      <c r="GP236" s="18"/>
      <c r="GQ236" s="18"/>
      <c r="GR236" s="18"/>
      <c r="GS236" s="18"/>
      <c r="GT236" s="18"/>
      <c r="GU236" s="18"/>
      <c r="GV236" s="18"/>
      <c r="GW236" s="18"/>
      <c r="GX236" s="18"/>
      <c r="GY236" s="18"/>
      <c r="GZ236" s="18"/>
      <c r="HA236" s="18"/>
      <c r="HB236" s="18"/>
      <c r="HC236" s="18"/>
      <c r="HD236" s="18"/>
      <c r="HE236" s="18"/>
      <c r="HF236" s="18"/>
    </row>
    <row r="237" spans="1:214" x14ac:dyDescent="0.2">
      <c r="A237" s="18"/>
      <c r="B237" s="18">
        <v>26</v>
      </c>
      <c r="C237" s="18">
        <v>2.3E-2</v>
      </c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18"/>
      <c r="ED237" s="18"/>
      <c r="EE237" s="18"/>
      <c r="EF237" s="18"/>
      <c r="EG237" s="18"/>
      <c r="EH237" s="18"/>
      <c r="EI237" s="18"/>
      <c r="EJ237" s="18"/>
      <c r="EK237" s="18"/>
      <c r="EL237" s="18"/>
      <c r="EM237" s="18"/>
      <c r="EN237" s="18"/>
      <c r="EO237" s="18"/>
      <c r="EP237" s="18"/>
      <c r="EQ237" s="18"/>
      <c r="ER237" s="18"/>
      <c r="ES237" s="18"/>
      <c r="ET237" s="18"/>
      <c r="EU237" s="18"/>
      <c r="EV237" s="18"/>
      <c r="EW237" s="18"/>
      <c r="EX237" s="18"/>
      <c r="EY237" s="18"/>
      <c r="EZ237" s="18"/>
      <c r="FA237" s="18"/>
      <c r="FB237" s="18"/>
      <c r="FC237" s="18"/>
      <c r="FD237" s="18"/>
      <c r="FE237" s="18"/>
      <c r="FF237" s="18"/>
      <c r="FG237" s="18"/>
      <c r="FH237" s="18"/>
      <c r="FI237" s="18"/>
      <c r="FJ237" s="18"/>
      <c r="FK237" s="18"/>
      <c r="FL237" s="18"/>
      <c r="FM237" s="18"/>
      <c r="FN237" s="18"/>
      <c r="FO237" s="18"/>
      <c r="FP237" s="18"/>
      <c r="FQ237" s="18"/>
      <c r="FR237" s="18"/>
      <c r="FS237" s="18"/>
      <c r="FT237" s="18"/>
      <c r="FU237" s="18"/>
      <c r="FV237" s="18"/>
      <c r="FW237" s="18"/>
      <c r="FX237" s="18"/>
      <c r="FY237" s="18"/>
      <c r="FZ237" s="18"/>
      <c r="GA237" s="18"/>
      <c r="GB237" s="18"/>
      <c r="GC237" s="18"/>
      <c r="GD237" s="18"/>
      <c r="GE237" s="18"/>
      <c r="GF237" s="18"/>
      <c r="GG237" s="18"/>
      <c r="GH237" s="18"/>
      <c r="GI237" s="18"/>
      <c r="GJ237" s="18"/>
      <c r="GK237" s="18"/>
      <c r="GL237" s="18"/>
      <c r="GM237" s="18"/>
      <c r="GN237" s="18"/>
      <c r="GO237" s="18"/>
      <c r="GP237" s="18"/>
      <c r="GQ237" s="18"/>
      <c r="GR237" s="18"/>
      <c r="GS237" s="18"/>
      <c r="GT237" s="18"/>
      <c r="GU237" s="18"/>
      <c r="GV237" s="18"/>
      <c r="GW237" s="18"/>
      <c r="GX237" s="18"/>
      <c r="GY237" s="18"/>
      <c r="GZ237" s="18"/>
      <c r="HA237" s="18"/>
      <c r="HB237" s="18"/>
      <c r="HC237" s="18"/>
      <c r="HD237" s="18"/>
      <c r="HE237" s="18"/>
      <c r="HF237" s="18"/>
    </row>
    <row r="238" spans="1:214" x14ac:dyDescent="0.2">
      <c r="A238" s="18"/>
      <c r="B238" s="18">
        <v>56</v>
      </c>
      <c r="C238" s="18">
        <v>0.73</v>
      </c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18"/>
      <c r="ED238" s="18"/>
      <c r="EE238" s="18"/>
      <c r="EF238" s="18"/>
      <c r="EG238" s="18"/>
      <c r="EH238" s="18"/>
      <c r="EI238" s="18"/>
      <c r="EJ238" s="18"/>
      <c r="EK238" s="18"/>
      <c r="EL238" s="18"/>
      <c r="EM238" s="18"/>
      <c r="EN238" s="18"/>
      <c r="EO238" s="18"/>
      <c r="EP238" s="18"/>
      <c r="EQ238" s="18"/>
      <c r="ER238" s="18"/>
      <c r="ES238" s="18"/>
      <c r="ET238" s="18"/>
      <c r="EU238" s="18"/>
      <c r="EV238" s="18"/>
      <c r="EW238" s="18"/>
      <c r="EX238" s="18"/>
      <c r="EY238" s="18"/>
      <c r="EZ238" s="18"/>
      <c r="FA238" s="18"/>
      <c r="FB238" s="18"/>
      <c r="FC238" s="18"/>
      <c r="FD238" s="18"/>
      <c r="FE238" s="18"/>
      <c r="FF238" s="18"/>
      <c r="FG238" s="18"/>
      <c r="FH238" s="18"/>
      <c r="FI238" s="18"/>
      <c r="FJ238" s="18"/>
      <c r="FK238" s="18"/>
      <c r="FL238" s="18"/>
      <c r="FM238" s="18"/>
      <c r="FN238" s="18"/>
      <c r="FO238" s="18"/>
      <c r="FP238" s="18"/>
      <c r="FQ238" s="18"/>
      <c r="FR238" s="18"/>
      <c r="FS238" s="18"/>
      <c r="FT238" s="18"/>
      <c r="FU238" s="18"/>
      <c r="FV238" s="18"/>
      <c r="FW238" s="18"/>
      <c r="FX238" s="18"/>
      <c r="FY238" s="18"/>
      <c r="FZ238" s="18"/>
      <c r="GA238" s="18"/>
      <c r="GB238" s="18"/>
      <c r="GC238" s="18"/>
      <c r="GD238" s="18"/>
      <c r="GE238" s="18"/>
      <c r="GF238" s="18"/>
      <c r="GG238" s="18"/>
      <c r="GH238" s="18"/>
      <c r="GI238" s="18"/>
      <c r="GJ238" s="18"/>
      <c r="GK238" s="18"/>
      <c r="GL238" s="18"/>
      <c r="GM238" s="18"/>
      <c r="GN238" s="18"/>
      <c r="GO238" s="18"/>
      <c r="GP238" s="18"/>
      <c r="GQ238" s="18"/>
      <c r="GR238" s="18"/>
      <c r="GS238" s="18"/>
      <c r="GT238" s="18"/>
      <c r="GU238" s="18"/>
      <c r="GV238" s="18"/>
      <c r="GW238" s="18"/>
      <c r="GX238" s="18"/>
      <c r="GY238" s="18"/>
      <c r="GZ238" s="18"/>
      <c r="HA238" s="18"/>
      <c r="HB238" s="18"/>
      <c r="HC238" s="18"/>
      <c r="HD238" s="18"/>
      <c r="HE238" s="18"/>
      <c r="HF238" s="18"/>
    </row>
    <row r="239" spans="1:214" x14ac:dyDescent="0.2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8"/>
      <c r="DL239" s="18"/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8"/>
      <c r="EP239" s="18"/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  <c r="FD239" s="18"/>
      <c r="FE239" s="18"/>
      <c r="FF239" s="18"/>
      <c r="FG239" s="18"/>
      <c r="FH239" s="18"/>
      <c r="FI239" s="18"/>
      <c r="FJ239" s="18"/>
      <c r="FK239" s="18"/>
      <c r="FL239" s="18"/>
      <c r="FM239" s="18"/>
      <c r="FN239" s="18"/>
      <c r="FO239" s="18"/>
      <c r="FP239" s="18"/>
      <c r="FQ239" s="18"/>
      <c r="FR239" s="18"/>
      <c r="FS239" s="18"/>
      <c r="FT239" s="18"/>
      <c r="FU239" s="18"/>
      <c r="FV239" s="18"/>
      <c r="FW239" s="18"/>
      <c r="FX239" s="18"/>
      <c r="FY239" s="18"/>
      <c r="FZ239" s="18"/>
      <c r="GA239" s="18"/>
      <c r="GB239" s="18"/>
      <c r="GC239" s="18"/>
      <c r="GD239" s="18"/>
      <c r="GE239" s="18"/>
      <c r="GF239" s="18"/>
      <c r="GG239" s="18"/>
      <c r="GH239" s="18"/>
      <c r="GI239" s="18"/>
      <c r="GJ239" s="18"/>
      <c r="GK239" s="18"/>
      <c r="GL239" s="18"/>
      <c r="GM239" s="18"/>
      <c r="GN239" s="18"/>
      <c r="GO239" s="18"/>
      <c r="GP239" s="18"/>
      <c r="GQ239" s="18"/>
      <c r="GR239" s="18"/>
      <c r="GS239" s="18"/>
      <c r="GT239" s="18"/>
      <c r="GU239" s="18"/>
      <c r="GV239" s="18"/>
      <c r="GW239" s="18"/>
      <c r="GX239" s="18"/>
      <c r="GY239" s="18"/>
      <c r="GZ239" s="18"/>
      <c r="HA239" s="18"/>
      <c r="HB239" s="18"/>
      <c r="HC239" s="18"/>
      <c r="HD239" s="18"/>
      <c r="HE239" s="18"/>
      <c r="HF239" s="18"/>
    </row>
    <row r="240" spans="1:214" x14ac:dyDescent="0.2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8"/>
      <c r="EP240" s="18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  <c r="FD240" s="18"/>
      <c r="FE240" s="18"/>
      <c r="FF240" s="18"/>
      <c r="FG240" s="18"/>
      <c r="FH240" s="18"/>
      <c r="FI240" s="18"/>
      <c r="FJ240" s="18"/>
      <c r="FK240" s="18"/>
      <c r="FL240" s="18"/>
      <c r="FM240" s="18"/>
      <c r="FN240" s="18"/>
      <c r="FO240" s="18"/>
      <c r="FP240" s="18"/>
      <c r="FQ240" s="18"/>
      <c r="FR240" s="18"/>
      <c r="FS240" s="18"/>
      <c r="FT240" s="18"/>
      <c r="FU240" s="18"/>
      <c r="FV240" s="18"/>
      <c r="FW240" s="18"/>
      <c r="FX240" s="18"/>
      <c r="FY240" s="18"/>
      <c r="FZ240" s="18"/>
      <c r="GA240" s="18"/>
      <c r="GB240" s="18"/>
      <c r="GC240" s="18"/>
      <c r="GD240" s="18"/>
      <c r="GE240" s="18"/>
      <c r="GF240" s="18"/>
      <c r="GG240" s="18"/>
      <c r="GH240" s="18"/>
      <c r="GI240" s="18"/>
      <c r="GJ240" s="18"/>
      <c r="GK240" s="18"/>
      <c r="GL240" s="18"/>
      <c r="GM240" s="18"/>
      <c r="GN240" s="18"/>
      <c r="GO240" s="18"/>
      <c r="GP240" s="18"/>
      <c r="GQ240" s="18"/>
      <c r="GR240" s="18"/>
      <c r="GS240" s="18"/>
      <c r="GT240" s="18"/>
      <c r="GU240" s="18"/>
      <c r="GV240" s="18"/>
      <c r="GW240" s="18"/>
      <c r="GX240" s="18"/>
      <c r="GY240" s="18"/>
      <c r="GZ240" s="18"/>
      <c r="HA240" s="18"/>
      <c r="HB240" s="18"/>
      <c r="HC240" s="18"/>
      <c r="HD240" s="18"/>
      <c r="HE240" s="18"/>
      <c r="HF240" s="18"/>
    </row>
    <row r="241" spans="1:214" x14ac:dyDescent="0.2">
      <c r="A241" s="18"/>
      <c r="B241" s="18" t="s">
        <v>166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18"/>
      <c r="ED241" s="18"/>
      <c r="EE241" s="18"/>
      <c r="EF241" s="18"/>
      <c r="EG241" s="18"/>
      <c r="EH241" s="18"/>
      <c r="EI241" s="18"/>
      <c r="EJ241" s="18"/>
      <c r="EK241" s="18"/>
      <c r="EL241" s="18"/>
      <c r="EM241" s="18"/>
      <c r="EN241" s="18"/>
      <c r="EO241" s="18"/>
      <c r="EP241" s="18"/>
      <c r="EQ241" s="18"/>
      <c r="ER241" s="18"/>
      <c r="ES241" s="18"/>
      <c r="ET241" s="18"/>
      <c r="EU241" s="18"/>
      <c r="EV241" s="18"/>
      <c r="EW241" s="18"/>
      <c r="EX241" s="18"/>
      <c r="EY241" s="18"/>
      <c r="EZ241" s="18"/>
      <c r="FA241" s="18"/>
      <c r="FB241" s="18"/>
      <c r="FC241" s="18"/>
      <c r="FD241" s="18"/>
      <c r="FE241" s="18"/>
      <c r="FF241" s="18"/>
      <c r="FG241" s="18"/>
      <c r="FH241" s="18"/>
      <c r="FI241" s="18"/>
      <c r="FJ241" s="18"/>
      <c r="FK241" s="18"/>
      <c r="FL241" s="18"/>
      <c r="FM241" s="18"/>
      <c r="FN241" s="18"/>
      <c r="FO241" s="18"/>
      <c r="FP241" s="18"/>
      <c r="FQ241" s="18"/>
      <c r="FR241" s="18"/>
      <c r="FS241" s="18"/>
      <c r="FT241" s="18"/>
      <c r="FU241" s="18"/>
      <c r="FV241" s="18"/>
      <c r="FW241" s="18"/>
      <c r="FX241" s="18"/>
      <c r="FY241" s="18"/>
      <c r="FZ241" s="18"/>
      <c r="GA241" s="18"/>
      <c r="GB241" s="18"/>
      <c r="GC241" s="18"/>
      <c r="GD241" s="18"/>
      <c r="GE241" s="18"/>
      <c r="GF241" s="18"/>
      <c r="GG241" s="18"/>
      <c r="GH241" s="18"/>
      <c r="GI241" s="18"/>
      <c r="GJ241" s="18"/>
      <c r="GK241" s="18"/>
      <c r="GL241" s="18"/>
      <c r="GM241" s="18"/>
      <c r="GN241" s="18"/>
      <c r="GO241" s="18"/>
      <c r="GP241" s="18"/>
      <c r="GQ241" s="18"/>
      <c r="GR241" s="18"/>
      <c r="GS241" s="18"/>
      <c r="GT241" s="18"/>
      <c r="GU241" s="18"/>
      <c r="GV241" s="18"/>
      <c r="GW241" s="18"/>
      <c r="GX241" s="18"/>
      <c r="GY241" s="18"/>
      <c r="GZ241" s="18"/>
      <c r="HA241" s="18"/>
      <c r="HB241" s="18"/>
      <c r="HC241" s="18"/>
      <c r="HD241" s="18"/>
      <c r="HE241" s="18"/>
      <c r="HF241" s="18"/>
    </row>
    <row r="242" spans="1:214" x14ac:dyDescent="0.2">
      <c r="A242" s="18"/>
      <c r="B242" s="18" t="s">
        <v>128</v>
      </c>
      <c r="C242" s="18" t="s">
        <v>167</v>
      </c>
      <c r="D242" s="18" t="s">
        <v>168</v>
      </c>
      <c r="E242" s="18" t="s">
        <v>169</v>
      </c>
      <c r="F242" s="18" t="s">
        <v>170</v>
      </c>
      <c r="G242" s="18" t="s">
        <v>171</v>
      </c>
      <c r="H242" s="18" t="s">
        <v>172</v>
      </c>
      <c r="I242" s="18" t="s">
        <v>173</v>
      </c>
      <c r="J242" s="18" t="s">
        <v>174</v>
      </c>
      <c r="K242" s="18" t="s">
        <v>18</v>
      </c>
      <c r="L242" s="18" t="s">
        <v>175</v>
      </c>
      <c r="M242" s="18" t="s">
        <v>176</v>
      </c>
      <c r="N242" s="18" t="s">
        <v>177</v>
      </c>
      <c r="O242" s="18" t="s">
        <v>178</v>
      </c>
      <c r="P242" s="18" t="s">
        <v>179</v>
      </c>
      <c r="Q242" s="18"/>
      <c r="R242" s="18"/>
      <c r="S242" s="18"/>
      <c r="T242" s="18"/>
      <c r="U242" s="18" t="s">
        <v>180</v>
      </c>
      <c r="V242" s="18" t="s">
        <v>181</v>
      </c>
      <c r="W242" s="18" t="s">
        <v>182</v>
      </c>
      <c r="X242" s="18" t="s">
        <v>183</v>
      </c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18"/>
      <c r="EE242" s="18"/>
      <c r="EF242" s="18"/>
      <c r="EG242" s="18"/>
      <c r="EH242" s="18"/>
      <c r="EI242" s="18"/>
      <c r="EJ242" s="18"/>
      <c r="EK242" s="18"/>
      <c r="EL242" s="18"/>
      <c r="EM242" s="18"/>
      <c r="EN242" s="18"/>
      <c r="EO242" s="18"/>
      <c r="EP242" s="18"/>
      <c r="EQ242" s="18"/>
      <c r="ER242" s="18"/>
      <c r="ES242" s="18"/>
      <c r="ET242" s="18"/>
      <c r="EU242" s="18"/>
      <c r="EV242" s="18"/>
      <c r="EW242" s="18"/>
      <c r="EX242" s="18"/>
      <c r="EY242" s="18"/>
      <c r="EZ242" s="18"/>
      <c r="FA242" s="18"/>
      <c r="FB242" s="18"/>
      <c r="FC242" s="18"/>
      <c r="FD242" s="18"/>
      <c r="FE242" s="18"/>
      <c r="FF242" s="18"/>
      <c r="FG242" s="18"/>
      <c r="FH242" s="18"/>
      <c r="FI242" s="18"/>
      <c r="FJ242" s="18"/>
      <c r="FK242" s="18"/>
      <c r="FL242" s="18"/>
      <c r="FM242" s="18"/>
      <c r="FN242" s="18"/>
      <c r="FO242" s="18"/>
      <c r="FP242" s="18"/>
      <c r="FQ242" s="18"/>
      <c r="FR242" s="18"/>
      <c r="FS242" s="18"/>
      <c r="FT242" s="18"/>
      <c r="FU242" s="18"/>
      <c r="FV242" s="18"/>
      <c r="FW242" s="18"/>
      <c r="FX242" s="18"/>
      <c r="FY242" s="18"/>
      <c r="FZ242" s="18"/>
      <c r="GA242" s="18"/>
      <c r="GB242" s="18"/>
      <c r="GC242" s="18"/>
      <c r="GD242" s="18"/>
      <c r="GE242" s="18"/>
      <c r="GF242" s="18"/>
      <c r="GG242" s="18"/>
      <c r="GH242" s="18"/>
      <c r="GI242" s="18"/>
      <c r="GJ242" s="18"/>
      <c r="GK242" s="18"/>
      <c r="GL242" s="18"/>
      <c r="GM242" s="18"/>
      <c r="GN242" s="18"/>
      <c r="GO242" s="18"/>
      <c r="GP242" s="18"/>
      <c r="GQ242" s="18"/>
      <c r="GR242" s="18"/>
      <c r="GS242" s="18"/>
      <c r="GT242" s="18"/>
      <c r="GU242" s="18"/>
      <c r="GV242" s="18"/>
      <c r="GW242" s="18"/>
      <c r="GX242" s="18"/>
      <c r="GY242" s="18"/>
      <c r="GZ242" s="18"/>
      <c r="HA242" s="18"/>
      <c r="HB242" s="18"/>
      <c r="HC242" s="18"/>
      <c r="HD242" s="18"/>
      <c r="HE242" s="18"/>
      <c r="HF242" s="18"/>
    </row>
    <row r="243" spans="1:214" x14ac:dyDescent="0.2">
      <c r="A243" s="18"/>
      <c r="B243" s="18">
        <v>14</v>
      </c>
      <c r="C243" s="18">
        <v>1</v>
      </c>
      <c r="D243" s="18">
        <v>196</v>
      </c>
      <c r="E243" s="18">
        <v>23.71</v>
      </c>
      <c r="F243" s="18">
        <v>0.13780000000000001</v>
      </c>
      <c r="G243" s="18">
        <v>0.64700000000000002</v>
      </c>
      <c r="H243" s="18">
        <v>1.2986800000000001</v>
      </c>
      <c r="I243" s="18">
        <v>2.23055</v>
      </c>
      <c r="J243" s="18">
        <v>1258.1500000000001</v>
      </c>
      <c r="K243" s="18">
        <v>0.70060999999999996</v>
      </c>
      <c r="L243" s="18">
        <v>0.93371000000000004</v>
      </c>
      <c r="M243" s="20">
        <v>12900</v>
      </c>
      <c r="N243" s="18">
        <v>1.1000000000000001E-3</v>
      </c>
      <c r="O243" s="18">
        <v>1.07E-3</v>
      </c>
      <c r="P243" s="18">
        <v>465732.1</v>
      </c>
      <c r="Q243" s="18"/>
      <c r="R243" s="18"/>
      <c r="S243" s="18"/>
      <c r="T243" s="18"/>
      <c r="U243" s="18">
        <v>10</v>
      </c>
      <c r="V243" s="18">
        <v>10</v>
      </c>
      <c r="W243" s="18">
        <v>2.1</v>
      </c>
      <c r="X243" s="18">
        <v>2.8</v>
      </c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18"/>
      <c r="ED243" s="18"/>
      <c r="EE243" s="18"/>
      <c r="EF243" s="18"/>
      <c r="EG243" s="18"/>
      <c r="EH243" s="18"/>
      <c r="EI243" s="18"/>
      <c r="EJ243" s="18"/>
      <c r="EK243" s="18"/>
      <c r="EL243" s="18"/>
      <c r="EM243" s="18"/>
      <c r="EN243" s="18"/>
      <c r="EO243" s="18"/>
      <c r="EP243" s="18"/>
      <c r="EQ243" s="18"/>
      <c r="ER243" s="18"/>
      <c r="ES243" s="18"/>
      <c r="ET243" s="18"/>
      <c r="EU243" s="18"/>
      <c r="EV243" s="18"/>
      <c r="EW243" s="18"/>
      <c r="EX243" s="18"/>
      <c r="EY243" s="18"/>
      <c r="EZ243" s="18"/>
      <c r="FA243" s="18"/>
      <c r="FB243" s="18"/>
      <c r="FC243" s="18"/>
      <c r="FD243" s="18"/>
      <c r="FE243" s="18"/>
      <c r="FF243" s="18"/>
      <c r="FG243" s="18"/>
      <c r="FH243" s="18"/>
      <c r="FI243" s="18"/>
      <c r="FJ243" s="18"/>
      <c r="FK243" s="18"/>
      <c r="FL243" s="18"/>
      <c r="FM243" s="18"/>
      <c r="FN243" s="18"/>
      <c r="FO243" s="18"/>
      <c r="FP243" s="18"/>
      <c r="FQ243" s="18"/>
      <c r="FR243" s="18"/>
      <c r="FS243" s="18"/>
      <c r="FT243" s="18"/>
      <c r="FU243" s="18"/>
      <c r="FV243" s="18"/>
      <c r="FW243" s="18"/>
      <c r="FX243" s="18"/>
      <c r="FY243" s="18"/>
      <c r="FZ243" s="18"/>
      <c r="GA243" s="18"/>
      <c r="GB243" s="18"/>
      <c r="GC243" s="18"/>
      <c r="GD243" s="18"/>
      <c r="GE243" s="18"/>
      <c r="GF243" s="18"/>
      <c r="GG243" s="18"/>
      <c r="GH243" s="18"/>
      <c r="GI243" s="18"/>
      <c r="GJ243" s="18"/>
      <c r="GK243" s="18"/>
      <c r="GL243" s="18"/>
      <c r="GM243" s="18"/>
      <c r="GN243" s="18"/>
      <c r="GO243" s="18"/>
      <c r="GP243" s="18"/>
      <c r="GQ243" s="18"/>
      <c r="GR243" s="18"/>
      <c r="GS243" s="18"/>
      <c r="GT243" s="18"/>
      <c r="GU243" s="18"/>
      <c r="GV243" s="18"/>
      <c r="GW243" s="18"/>
      <c r="GX243" s="18"/>
      <c r="GY243" s="18"/>
      <c r="GZ243" s="18"/>
      <c r="HA243" s="18"/>
      <c r="HB243" s="18"/>
      <c r="HC243" s="18"/>
      <c r="HD243" s="18"/>
      <c r="HE243" s="18"/>
      <c r="HF243" s="18"/>
    </row>
    <row r="244" spans="1:214" x14ac:dyDescent="0.2">
      <c r="A244" s="18"/>
      <c r="B244" s="18">
        <v>13</v>
      </c>
      <c r="C244" s="18">
        <v>1</v>
      </c>
      <c r="D244" s="18">
        <v>465</v>
      </c>
      <c r="E244" s="18">
        <v>19.21</v>
      </c>
      <c r="F244" s="18">
        <v>0.14598</v>
      </c>
      <c r="G244" s="18">
        <v>0.65408999999999995</v>
      </c>
      <c r="H244" s="18">
        <v>1.2849699999999999</v>
      </c>
      <c r="I244" s="18">
        <v>2.2721800000000001</v>
      </c>
      <c r="J244" s="18">
        <v>1175.95</v>
      </c>
      <c r="K244" s="18">
        <v>0.7097</v>
      </c>
      <c r="L244" s="18">
        <v>0.93540000000000001</v>
      </c>
      <c r="M244" s="20">
        <v>9500</v>
      </c>
      <c r="N244" s="18">
        <v>8.2100000000000003E-3</v>
      </c>
      <c r="O244" s="18">
        <v>9.1E-4</v>
      </c>
      <c r="P244" s="18">
        <v>339600</v>
      </c>
      <c r="Q244" s="18"/>
      <c r="R244" s="18"/>
      <c r="S244" s="18"/>
      <c r="T244" s="18"/>
      <c r="U244" s="18">
        <v>30</v>
      </c>
      <c r="V244" s="18">
        <v>30</v>
      </c>
      <c r="W244" s="18">
        <v>2.8</v>
      </c>
      <c r="X244" s="18">
        <v>2.8</v>
      </c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DZ244" s="18"/>
      <c r="EA244" s="18"/>
      <c r="EB244" s="18"/>
      <c r="EC244" s="18"/>
      <c r="ED244" s="18"/>
      <c r="EE244" s="18"/>
      <c r="EF244" s="18"/>
      <c r="EG244" s="18"/>
      <c r="EH244" s="18"/>
      <c r="EI244" s="18"/>
      <c r="EJ244" s="18"/>
      <c r="EK244" s="18"/>
      <c r="EL244" s="18"/>
      <c r="EM244" s="18"/>
      <c r="EN244" s="18"/>
      <c r="EO244" s="18"/>
      <c r="EP244" s="18"/>
      <c r="EQ244" s="18"/>
      <c r="ER244" s="18"/>
      <c r="ES244" s="18"/>
      <c r="ET244" s="18"/>
      <c r="EU244" s="18"/>
      <c r="EV244" s="18"/>
      <c r="EW244" s="18"/>
      <c r="EX244" s="18"/>
      <c r="EY244" s="18"/>
      <c r="EZ244" s="18"/>
      <c r="FA244" s="18"/>
      <c r="FB244" s="18"/>
      <c r="FC244" s="18"/>
      <c r="FD244" s="18"/>
      <c r="FE244" s="18"/>
      <c r="FF244" s="18"/>
      <c r="FG244" s="18"/>
      <c r="FH244" s="18"/>
      <c r="FI244" s="18"/>
      <c r="FJ244" s="18"/>
      <c r="FK244" s="18"/>
      <c r="FL244" s="18"/>
      <c r="FM244" s="18"/>
      <c r="FN244" s="18"/>
      <c r="FO244" s="18"/>
      <c r="FP244" s="18"/>
      <c r="FQ244" s="18"/>
      <c r="FR244" s="18"/>
      <c r="FS244" s="18"/>
      <c r="FT244" s="18"/>
      <c r="FU244" s="18"/>
      <c r="FV244" s="18"/>
      <c r="FW244" s="18"/>
      <c r="FX244" s="18"/>
      <c r="FY244" s="18"/>
      <c r="FZ244" s="18"/>
      <c r="GA244" s="18"/>
      <c r="GB244" s="18"/>
      <c r="GC244" s="18"/>
      <c r="GD244" s="18"/>
      <c r="GE244" s="18"/>
      <c r="GF244" s="18"/>
      <c r="GG244" s="18"/>
      <c r="GH244" s="18"/>
      <c r="GI244" s="18"/>
      <c r="GJ244" s="18"/>
      <c r="GK244" s="18"/>
      <c r="GL244" s="18"/>
      <c r="GM244" s="18"/>
      <c r="GN244" s="18"/>
      <c r="GO244" s="18"/>
      <c r="GP244" s="18"/>
      <c r="GQ244" s="18"/>
      <c r="GR244" s="18"/>
      <c r="GS244" s="18"/>
      <c r="GT244" s="18"/>
      <c r="GU244" s="18"/>
      <c r="GV244" s="18"/>
      <c r="GW244" s="18"/>
      <c r="GX244" s="18"/>
      <c r="GY244" s="18"/>
      <c r="GZ244" s="18"/>
      <c r="HA244" s="18"/>
      <c r="HB244" s="18"/>
      <c r="HC244" s="18"/>
      <c r="HD244" s="18"/>
      <c r="HE244" s="18"/>
      <c r="HF244" s="18"/>
    </row>
    <row r="245" spans="1:214" x14ac:dyDescent="0.2">
      <c r="A245" s="18"/>
      <c r="B245" s="18">
        <v>22</v>
      </c>
      <c r="C245" s="18">
        <v>1</v>
      </c>
      <c r="D245" s="18">
        <v>208</v>
      </c>
      <c r="E245" s="18">
        <v>59.56</v>
      </c>
      <c r="F245" s="18">
        <v>8.2290000000000002E-2</v>
      </c>
      <c r="G245" s="18">
        <v>0.62897000000000003</v>
      </c>
      <c r="H245" s="18">
        <v>1.3488599999999999</v>
      </c>
      <c r="I245" s="18">
        <v>1.88209</v>
      </c>
      <c r="J245" s="18">
        <v>90.97</v>
      </c>
      <c r="K245" s="18">
        <v>0.97619</v>
      </c>
      <c r="L245" s="18">
        <v>0.93228</v>
      </c>
      <c r="M245" s="20">
        <v>105000</v>
      </c>
      <c r="N245" s="18">
        <v>2.9E-4</v>
      </c>
      <c r="O245" s="18">
        <v>1.434E-2</v>
      </c>
      <c r="P245" s="18">
        <v>592473.80000000005</v>
      </c>
      <c r="Q245" s="18"/>
      <c r="R245" s="18"/>
      <c r="S245" s="18"/>
      <c r="T245" s="18"/>
      <c r="U245" s="18">
        <v>30</v>
      </c>
      <c r="V245" s="18">
        <v>30</v>
      </c>
      <c r="W245" s="18">
        <v>2.5</v>
      </c>
      <c r="X245" s="18">
        <v>2.5</v>
      </c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DZ245" s="18"/>
      <c r="EA245" s="18"/>
      <c r="EB245" s="18"/>
      <c r="EC245" s="18"/>
      <c r="ED245" s="18"/>
      <c r="EE245" s="18"/>
      <c r="EF245" s="18"/>
      <c r="EG245" s="18"/>
      <c r="EH245" s="18"/>
      <c r="EI245" s="18"/>
      <c r="EJ245" s="18"/>
      <c r="EK245" s="18"/>
      <c r="EL245" s="18"/>
      <c r="EM245" s="18"/>
      <c r="EN245" s="18"/>
      <c r="EO245" s="18"/>
      <c r="EP245" s="18"/>
      <c r="EQ245" s="18"/>
      <c r="ER245" s="18"/>
      <c r="ES245" s="18"/>
      <c r="ET245" s="18"/>
      <c r="EU245" s="18"/>
      <c r="EV245" s="18"/>
      <c r="EW245" s="18"/>
      <c r="EX245" s="18"/>
      <c r="EY245" s="18"/>
      <c r="EZ245" s="18"/>
      <c r="FA245" s="18"/>
      <c r="FB245" s="18"/>
      <c r="FC245" s="18"/>
      <c r="FD245" s="18"/>
      <c r="FE245" s="18"/>
      <c r="FF245" s="18"/>
      <c r="FG245" s="18"/>
      <c r="FH245" s="18"/>
      <c r="FI245" s="18"/>
      <c r="FJ245" s="18"/>
      <c r="FK245" s="18"/>
      <c r="FL245" s="18"/>
      <c r="FM245" s="18"/>
      <c r="FN245" s="18"/>
      <c r="FO245" s="18"/>
      <c r="FP245" s="18"/>
      <c r="FQ245" s="18"/>
      <c r="FR245" s="18"/>
      <c r="FS245" s="18"/>
      <c r="FT245" s="18"/>
      <c r="FU245" s="18"/>
      <c r="FV245" s="18"/>
      <c r="FW245" s="18"/>
      <c r="FX245" s="18"/>
      <c r="FY245" s="18"/>
      <c r="FZ245" s="18"/>
      <c r="GA245" s="18"/>
      <c r="GB245" s="18"/>
      <c r="GC245" s="18"/>
      <c r="GD245" s="18"/>
      <c r="GE245" s="18"/>
      <c r="GF245" s="18"/>
      <c r="GG245" s="18"/>
      <c r="GH245" s="18"/>
      <c r="GI245" s="18"/>
      <c r="GJ245" s="18"/>
      <c r="GK245" s="18"/>
      <c r="GL245" s="18"/>
      <c r="GM245" s="18"/>
      <c r="GN245" s="18"/>
      <c r="GO245" s="18"/>
      <c r="GP245" s="18"/>
      <c r="GQ245" s="18"/>
      <c r="GR245" s="18"/>
      <c r="GS245" s="18"/>
      <c r="GT245" s="18"/>
      <c r="GU245" s="18"/>
      <c r="GV245" s="18"/>
      <c r="GW245" s="18"/>
      <c r="GX245" s="18"/>
      <c r="GY245" s="18"/>
      <c r="GZ245" s="18"/>
      <c r="HA245" s="18"/>
      <c r="HB245" s="18"/>
      <c r="HC245" s="18"/>
      <c r="HD245" s="18"/>
      <c r="HE245" s="18"/>
      <c r="HF245" s="18"/>
    </row>
    <row r="246" spans="1:214" x14ac:dyDescent="0.2">
      <c r="A246" s="18"/>
      <c r="B246" s="18">
        <v>24</v>
      </c>
      <c r="C246" s="18">
        <v>1</v>
      </c>
      <c r="D246" s="18">
        <v>417</v>
      </c>
      <c r="E246" s="18">
        <v>68.42</v>
      </c>
      <c r="F246" s="18">
        <v>6.5839999999999996E-2</v>
      </c>
      <c r="G246" s="18">
        <v>0.60936000000000001</v>
      </c>
      <c r="H246" s="18">
        <v>1.3757299999999999</v>
      </c>
      <c r="I246" s="18">
        <v>1.8162799999999999</v>
      </c>
      <c r="J246" s="18">
        <v>70.97</v>
      </c>
      <c r="K246" s="18">
        <v>0.98234999999999995</v>
      </c>
      <c r="L246" s="18">
        <v>0.92805000000000004</v>
      </c>
      <c r="M246" s="20">
        <v>174000</v>
      </c>
      <c r="N246" s="18">
        <v>0</v>
      </c>
      <c r="O246" s="18">
        <v>0.02</v>
      </c>
      <c r="P246" s="18">
        <v>230880</v>
      </c>
      <c r="Q246" s="18"/>
      <c r="R246" s="18"/>
      <c r="S246" s="18"/>
      <c r="T246" s="18"/>
      <c r="U246" s="18">
        <v>30</v>
      </c>
      <c r="V246" s="18">
        <v>30</v>
      </c>
      <c r="W246" s="18">
        <v>2.5</v>
      </c>
      <c r="X246" s="18">
        <v>2.5</v>
      </c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DZ246" s="18"/>
      <c r="EA246" s="18"/>
      <c r="EB246" s="18"/>
      <c r="EC246" s="18"/>
      <c r="ED246" s="18"/>
      <c r="EE246" s="18"/>
      <c r="EF246" s="18"/>
      <c r="EG246" s="18"/>
      <c r="EH246" s="18"/>
      <c r="EI246" s="18"/>
      <c r="EJ246" s="18"/>
      <c r="EK246" s="18"/>
      <c r="EL246" s="18"/>
      <c r="EM246" s="18"/>
      <c r="EN246" s="18"/>
      <c r="EO246" s="18"/>
      <c r="EP246" s="18"/>
      <c r="EQ246" s="18"/>
      <c r="ER246" s="18"/>
      <c r="ES246" s="18"/>
      <c r="ET246" s="18"/>
      <c r="EU246" s="18"/>
      <c r="EV246" s="18"/>
      <c r="EW246" s="18"/>
      <c r="EX246" s="18"/>
      <c r="EY246" s="18"/>
      <c r="EZ246" s="18"/>
      <c r="FA246" s="18"/>
      <c r="FB246" s="18"/>
      <c r="FC246" s="18"/>
      <c r="FD246" s="18"/>
      <c r="FE246" s="18"/>
      <c r="FF246" s="18"/>
      <c r="FG246" s="18"/>
      <c r="FH246" s="18"/>
      <c r="FI246" s="18"/>
      <c r="FJ246" s="18"/>
      <c r="FK246" s="18"/>
      <c r="FL246" s="18"/>
      <c r="FM246" s="18"/>
      <c r="FN246" s="18"/>
      <c r="FO246" s="18"/>
      <c r="FP246" s="18"/>
      <c r="FQ246" s="18"/>
      <c r="FR246" s="18"/>
      <c r="FS246" s="18"/>
      <c r="FT246" s="18"/>
      <c r="FU246" s="18"/>
      <c r="FV246" s="18"/>
      <c r="FW246" s="18"/>
      <c r="FX246" s="18"/>
      <c r="FY246" s="18"/>
      <c r="FZ246" s="18"/>
      <c r="GA246" s="18"/>
      <c r="GB246" s="18"/>
      <c r="GC246" s="18"/>
      <c r="GD246" s="18"/>
      <c r="GE246" s="18"/>
      <c r="GF246" s="18"/>
      <c r="GG246" s="18"/>
      <c r="GH246" s="18"/>
      <c r="GI246" s="18"/>
      <c r="GJ246" s="18"/>
      <c r="GK246" s="18"/>
      <c r="GL246" s="18"/>
      <c r="GM246" s="18"/>
      <c r="GN246" s="18"/>
      <c r="GO246" s="18"/>
      <c r="GP246" s="18"/>
      <c r="GQ246" s="18"/>
      <c r="GR246" s="18"/>
      <c r="GS246" s="18"/>
      <c r="GT246" s="18"/>
      <c r="GU246" s="18"/>
      <c r="GV246" s="18"/>
      <c r="GW246" s="18"/>
      <c r="GX246" s="18"/>
      <c r="GY246" s="18"/>
      <c r="GZ246" s="18"/>
      <c r="HA246" s="18"/>
      <c r="HB246" s="18"/>
      <c r="HC246" s="18"/>
      <c r="HD246" s="18"/>
      <c r="HE246" s="18"/>
      <c r="HF246" s="18"/>
    </row>
    <row r="247" spans="1:214" x14ac:dyDescent="0.2">
      <c r="A247" s="18"/>
      <c r="B247" s="18">
        <v>23</v>
      </c>
      <c r="C247" s="18">
        <v>1</v>
      </c>
      <c r="D247" s="18">
        <v>403</v>
      </c>
      <c r="E247" s="18">
        <v>67.98</v>
      </c>
      <c r="F247" s="18">
        <v>7.4319999999999997E-2</v>
      </c>
      <c r="G247" s="18">
        <v>0.63058000000000003</v>
      </c>
      <c r="H247" s="18">
        <v>1.3771100000000001</v>
      </c>
      <c r="I247" s="18">
        <v>1.8642300000000001</v>
      </c>
      <c r="J247" s="18">
        <v>79.760000000000005</v>
      </c>
      <c r="K247" s="18">
        <v>0.97931999999999997</v>
      </c>
      <c r="L247" s="18">
        <v>0.92723</v>
      </c>
      <c r="M247" s="20">
        <v>132000</v>
      </c>
      <c r="N247" s="18">
        <v>0</v>
      </c>
      <c r="O247" s="18">
        <v>1.687E-2</v>
      </c>
      <c r="P247" s="18">
        <v>189315.3</v>
      </c>
      <c r="Q247" s="18"/>
      <c r="R247" s="18"/>
      <c r="S247" s="18"/>
      <c r="T247" s="18"/>
      <c r="U247" s="18">
        <v>30</v>
      </c>
      <c r="V247" s="18">
        <v>30</v>
      </c>
      <c r="W247" s="18">
        <v>2.5</v>
      </c>
      <c r="X247" s="18">
        <v>2.5</v>
      </c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DZ247" s="18"/>
      <c r="EA247" s="18"/>
      <c r="EB247" s="18"/>
      <c r="EC247" s="18"/>
      <c r="ED247" s="18"/>
      <c r="EE247" s="18"/>
      <c r="EF247" s="18"/>
      <c r="EG247" s="18"/>
      <c r="EH247" s="18"/>
      <c r="EI247" s="18"/>
      <c r="EJ247" s="18"/>
      <c r="EK247" s="18"/>
      <c r="EL247" s="18"/>
      <c r="EM247" s="18"/>
      <c r="EN247" s="18"/>
      <c r="EO247" s="18"/>
      <c r="EP247" s="18"/>
      <c r="EQ247" s="18"/>
      <c r="ER247" s="18"/>
      <c r="ES247" s="18"/>
      <c r="ET247" s="18"/>
      <c r="EU247" s="18"/>
      <c r="EV247" s="18"/>
      <c r="EW247" s="18"/>
      <c r="EX247" s="18"/>
      <c r="EY247" s="18"/>
      <c r="EZ247" s="18"/>
      <c r="FA247" s="18"/>
      <c r="FB247" s="18"/>
      <c r="FC247" s="18"/>
      <c r="FD247" s="18"/>
      <c r="FE247" s="18"/>
      <c r="FF247" s="18"/>
      <c r="FG247" s="18"/>
      <c r="FH247" s="18"/>
      <c r="FI247" s="18"/>
      <c r="FJ247" s="18"/>
      <c r="FK247" s="18"/>
      <c r="FL247" s="18"/>
      <c r="FM247" s="18"/>
      <c r="FN247" s="18"/>
      <c r="FO247" s="18"/>
      <c r="FP247" s="18"/>
      <c r="FQ247" s="18"/>
      <c r="FR247" s="18"/>
      <c r="FS247" s="18"/>
      <c r="FT247" s="18"/>
      <c r="FU247" s="18"/>
      <c r="FV247" s="18"/>
      <c r="FW247" s="18"/>
      <c r="FX247" s="18"/>
      <c r="FY247" s="18"/>
      <c r="FZ247" s="18"/>
      <c r="GA247" s="18"/>
      <c r="GB247" s="18"/>
      <c r="GC247" s="18"/>
      <c r="GD247" s="18"/>
      <c r="GE247" s="18"/>
      <c r="GF247" s="18"/>
      <c r="GG247" s="18"/>
      <c r="GH247" s="18"/>
      <c r="GI247" s="18"/>
      <c r="GJ247" s="18"/>
      <c r="GK247" s="18"/>
      <c r="GL247" s="18"/>
      <c r="GM247" s="18"/>
      <c r="GN247" s="18"/>
      <c r="GO247" s="18"/>
      <c r="GP247" s="18"/>
      <c r="GQ247" s="18"/>
      <c r="GR247" s="18"/>
      <c r="GS247" s="18"/>
      <c r="GT247" s="18"/>
      <c r="GU247" s="18"/>
      <c r="GV247" s="18"/>
      <c r="GW247" s="18"/>
      <c r="GX247" s="18"/>
      <c r="GY247" s="18"/>
      <c r="GZ247" s="18"/>
      <c r="HA247" s="18"/>
      <c r="HB247" s="18"/>
      <c r="HC247" s="18"/>
      <c r="HD247" s="18"/>
      <c r="HE247" s="18"/>
      <c r="HF247" s="18"/>
    </row>
    <row r="248" spans="1:214" x14ac:dyDescent="0.2">
      <c r="A248" s="18"/>
      <c r="B248" s="18">
        <v>26</v>
      </c>
      <c r="C248" s="18">
        <v>1</v>
      </c>
      <c r="D248" s="18">
        <v>9421</v>
      </c>
      <c r="E248" s="18">
        <v>54.747</v>
      </c>
      <c r="F248" s="18">
        <v>5.2440000000000001E-2</v>
      </c>
      <c r="G248" s="18">
        <v>0.56852000000000003</v>
      </c>
      <c r="H248" s="18">
        <v>1.3315999999999999</v>
      </c>
      <c r="I248" s="18">
        <v>1.6769499999999999</v>
      </c>
      <c r="J248" s="18">
        <v>63.05</v>
      </c>
      <c r="K248" s="18">
        <v>0.98555999999999999</v>
      </c>
      <c r="L248" s="18">
        <v>0.93806999999999996</v>
      </c>
      <c r="M248" s="20">
        <v>314000</v>
      </c>
      <c r="N248" s="18">
        <v>0</v>
      </c>
      <c r="O248" s="18">
        <v>2.8799999999999999E-2</v>
      </c>
      <c r="P248" s="18">
        <v>401280</v>
      </c>
      <c r="Q248" s="18"/>
      <c r="R248" s="18"/>
      <c r="S248" s="18"/>
      <c r="T248" s="18"/>
      <c r="U248" s="18">
        <v>20</v>
      </c>
      <c r="V248" s="18">
        <v>20</v>
      </c>
      <c r="W248" s="18">
        <v>3.2</v>
      </c>
      <c r="X248" s="18">
        <v>3</v>
      </c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DZ248" s="18"/>
      <c r="EA248" s="18"/>
      <c r="EB248" s="18"/>
      <c r="EC248" s="18"/>
      <c r="ED248" s="18"/>
      <c r="EE248" s="18"/>
      <c r="EF248" s="18"/>
      <c r="EG248" s="18"/>
      <c r="EH248" s="18"/>
      <c r="EI248" s="18"/>
      <c r="EJ248" s="18"/>
      <c r="EK248" s="18"/>
      <c r="EL248" s="18"/>
      <c r="EM248" s="18"/>
      <c r="EN248" s="18"/>
      <c r="EO248" s="18"/>
      <c r="EP248" s="18"/>
      <c r="EQ248" s="18"/>
      <c r="ER248" s="18"/>
      <c r="ES248" s="18"/>
      <c r="ET248" s="18"/>
      <c r="EU248" s="18"/>
      <c r="EV248" s="18"/>
      <c r="EW248" s="18"/>
      <c r="EX248" s="18"/>
      <c r="EY248" s="18"/>
      <c r="EZ248" s="18"/>
      <c r="FA248" s="18"/>
      <c r="FB248" s="18"/>
      <c r="FC248" s="18"/>
      <c r="FD248" s="18"/>
      <c r="FE248" s="18"/>
      <c r="FF248" s="18"/>
      <c r="FG248" s="18"/>
      <c r="FH248" s="18"/>
      <c r="FI248" s="18"/>
      <c r="FJ248" s="18"/>
      <c r="FK248" s="18"/>
      <c r="FL248" s="18"/>
      <c r="FM248" s="18"/>
      <c r="FN248" s="18"/>
      <c r="FO248" s="18"/>
      <c r="FP248" s="18"/>
      <c r="FQ248" s="18"/>
      <c r="FR248" s="18"/>
      <c r="FS248" s="18"/>
      <c r="FT248" s="18"/>
      <c r="FU248" s="18"/>
      <c r="FV248" s="18"/>
      <c r="FW248" s="18"/>
      <c r="FX248" s="18"/>
      <c r="FY248" s="18"/>
      <c r="FZ248" s="18"/>
      <c r="GA248" s="18"/>
      <c r="GB248" s="18"/>
      <c r="GC248" s="18"/>
      <c r="GD248" s="18"/>
      <c r="GE248" s="18"/>
      <c r="GF248" s="18"/>
      <c r="GG248" s="18"/>
      <c r="GH248" s="18"/>
      <c r="GI248" s="18"/>
      <c r="GJ248" s="18"/>
      <c r="GK248" s="18"/>
      <c r="GL248" s="18"/>
      <c r="GM248" s="18"/>
      <c r="GN248" s="18"/>
      <c r="GO248" s="18"/>
      <c r="GP248" s="18"/>
      <c r="GQ248" s="18"/>
      <c r="GR248" s="18"/>
      <c r="GS248" s="18"/>
      <c r="GT248" s="18"/>
      <c r="GU248" s="18"/>
      <c r="GV248" s="18"/>
      <c r="GW248" s="18"/>
      <c r="GX248" s="18"/>
      <c r="GY248" s="18"/>
      <c r="GZ248" s="18"/>
      <c r="HA248" s="18"/>
      <c r="HB248" s="18"/>
      <c r="HC248" s="18"/>
      <c r="HD248" s="18"/>
      <c r="HE248" s="18"/>
      <c r="HF248" s="18"/>
    </row>
    <row r="249" spans="1:214" x14ac:dyDescent="0.2">
      <c r="A249" s="18"/>
      <c r="B249" s="18">
        <v>25</v>
      </c>
      <c r="C249" s="18">
        <v>1</v>
      </c>
      <c r="D249" s="18">
        <v>170</v>
      </c>
      <c r="E249" s="18">
        <v>34.97</v>
      </c>
      <c r="F249" s="18">
        <v>6.139E-2</v>
      </c>
      <c r="G249" s="18">
        <v>0.58328999999999998</v>
      </c>
      <c r="H249" s="18">
        <v>1.2960400000000001</v>
      </c>
      <c r="I249" s="18">
        <v>1.6952799999999999</v>
      </c>
      <c r="J249" s="18">
        <v>85.73</v>
      </c>
      <c r="K249" s="18">
        <v>0.97970000000000002</v>
      </c>
      <c r="L249" s="18">
        <v>0.94498000000000004</v>
      </c>
      <c r="M249" s="20">
        <v>244000</v>
      </c>
      <c r="N249" s="18">
        <v>5.0000000000000001E-4</v>
      </c>
      <c r="O249" s="18">
        <v>2.4799999999999999E-2</v>
      </c>
      <c r="P249" s="18">
        <v>130005</v>
      </c>
      <c r="Q249" s="18"/>
      <c r="R249" s="18"/>
      <c r="S249" s="18"/>
      <c r="T249" s="18"/>
      <c r="U249" s="18">
        <v>30</v>
      </c>
      <c r="V249" s="18">
        <v>30</v>
      </c>
      <c r="W249" s="18">
        <v>3.5</v>
      </c>
      <c r="X249" s="18">
        <v>2.5</v>
      </c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DZ249" s="18"/>
      <c r="EA249" s="18"/>
      <c r="EB249" s="18"/>
      <c r="EC249" s="18"/>
      <c r="ED249" s="18"/>
      <c r="EE249" s="18"/>
      <c r="EF249" s="18"/>
      <c r="EG249" s="18"/>
      <c r="EH249" s="18"/>
      <c r="EI249" s="18"/>
      <c r="EJ249" s="18"/>
      <c r="EK249" s="18"/>
      <c r="EL249" s="18"/>
      <c r="EM249" s="18"/>
      <c r="EN249" s="18"/>
      <c r="EO249" s="18"/>
      <c r="EP249" s="18"/>
      <c r="EQ249" s="18"/>
      <c r="ER249" s="18"/>
      <c r="ES249" s="18"/>
      <c r="ET249" s="18"/>
      <c r="EU249" s="18"/>
      <c r="EV249" s="18"/>
      <c r="EW249" s="18"/>
      <c r="EX249" s="18"/>
      <c r="EY249" s="18"/>
      <c r="EZ249" s="18"/>
      <c r="FA249" s="18"/>
      <c r="FB249" s="18"/>
      <c r="FC249" s="18"/>
      <c r="FD249" s="18"/>
      <c r="FE249" s="18"/>
      <c r="FF249" s="18"/>
      <c r="FG249" s="18"/>
      <c r="FH249" s="18"/>
      <c r="FI249" s="18"/>
      <c r="FJ249" s="18"/>
      <c r="FK249" s="18"/>
      <c r="FL249" s="18"/>
      <c r="FM249" s="18"/>
      <c r="FN249" s="18"/>
      <c r="FO249" s="18"/>
      <c r="FP249" s="18"/>
      <c r="FQ249" s="18"/>
      <c r="FR249" s="18"/>
      <c r="FS249" s="18"/>
      <c r="FT249" s="18"/>
      <c r="FU249" s="18"/>
      <c r="FV249" s="18"/>
      <c r="FW249" s="18"/>
      <c r="FX249" s="18"/>
      <c r="FY249" s="18"/>
      <c r="FZ249" s="18"/>
      <c r="GA249" s="18"/>
      <c r="GB249" s="18"/>
      <c r="GC249" s="18"/>
      <c r="GD249" s="18"/>
      <c r="GE249" s="18"/>
      <c r="GF249" s="18"/>
      <c r="GG249" s="18"/>
      <c r="GH249" s="18"/>
      <c r="GI249" s="18"/>
      <c r="GJ249" s="18"/>
      <c r="GK249" s="18"/>
      <c r="GL249" s="18"/>
      <c r="GM249" s="18"/>
      <c r="GN249" s="18"/>
      <c r="GO249" s="18"/>
      <c r="GP249" s="18"/>
      <c r="GQ249" s="18"/>
      <c r="GR249" s="18"/>
      <c r="GS249" s="18"/>
      <c r="GT249" s="18"/>
      <c r="GU249" s="18"/>
      <c r="GV249" s="18"/>
      <c r="GW249" s="18"/>
      <c r="GX249" s="18"/>
      <c r="GY249" s="18"/>
      <c r="GZ249" s="18"/>
      <c r="HA249" s="18"/>
      <c r="HB249" s="18"/>
      <c r="HC249" s="18"/>
      <c r="HD249" s="18"/>
      <c r="HE249" s="18"/>
      <c r="HF249" s="18"/>
    </row>
    <row r="250" spans="1:214" x14ac:dyDescent="0.2">
      <c r="A250" s="18"/>
      <c r="B250" s="18">
        <v>12</v>
      </c>
      <c r="C250" s="18">
        <v>1</v>
      </c>
      <c r="D250" s="18">
        <v>68</v>
      </c>
      <c r="E250" s="18">
        <v>29.67</v>
      </c>
      <c r="F250" s="18">
        <v>0.15129999999999999</v>
      </c>
      <c r="G250" s="18">
        <v>0.65697000000000005</v>
      </c>
      <c r="H250" s="18">
        <v>1.27976</v>
      </c>
      <c r="I250" s="18">
        <v>2.3321200000000002</v>
      </c>
      <c r="J250" s="18">
        <v>1829.08</v>
      </c>
      <c r="K250" s="18">
        <v>0.59387999999999996</v>
      </c>
      <c r="L250" s="18">
        <v>0.93537999999999999</v>
      </c>
      <c r="M250" s="20">
        <v>6920</v>
      </c>
      <c r="N250" s="18">
        <v>3.4299999999999999E-3</v>
      </c>
      <c r="O250" s="18">
        <v>5.2999999999999998E-4</v>
      </c>
      <c r="P250" s="18">
        <v>345245</v>
      </c>
      <c r="Q250" s="18"/>
      <c r="R250" s="18"/>
      <c r="S250" s="18"/>
      <c r="T250" s="18"/>
      <c r="U250" s="18">
        <v>30</v>
      </c>
      <c r="V250" s="18">
        <v>30</v>
      </c>
      <c r="W250" s="18">
        <v>2.8</v>
      </c>
      <c r="X250" s="18">
        <v>3.2</v>
      </c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DZ250" s="18"/>
      <c r="EA250" s="18"/>
      <c r="EB250" s="18"/>
      <c r="EC250" s="18"/>
      <c r="ED250" s="18"/>
      <c r="EE250" s="18"/>
      <c r="EF250" s="18"/>
      <c r="EG250" s="18"/>
      <c r="EH250" s="18"/>
      <c r="EI250" s="18"/>
      <c r="EJ250" s="18"/>
      <c r="EK250" s="18"/>
      <c r="EL250" s="18"/>
      <c r="EM250" s="18"/>
      <c r="EN250" s="18"/>
      <c r="EO250" s="18"/>
      <c r="EP250" s="18"/>
      <c r="EQ250" s="18"/>
      <c r="ER250" s="18"/>
      <c r="ES250" s="18"/>
      <c r="ET250" s="18"/>
      <c r="EU250" s="18"/>
      <c r="EV250" s="18"/>
      <c r="EW250" s="18"/>
      <c r="EX250" s="18"/>
      <c r="EY250" s="18"/>
      <c r="EZ250" s="18"/>
      <c r="FA250" s="18"/>
      <c r="FB250" s="18"/>
      <c r="FC250" s="18"/>
      <c r="FD250" s="18"/>
      <c r="FE250" s="18"/>
      <c r="FF250" s="18"/>
      <c r="FG250" s="18"/>
      <c r="FH250" s="18"/>
      <c r="FI250" s="18"/>
      <c r="FJ250" s="18"/>
      <c r="FK250" s="18"/>
      <c r="FL250" s="18"/>
      <c r="FM250" s="18"/>
      <c r="FN250" s="18"/>
      <c r="FO250" s="18"/>
      <c r="FP250" s="18"/>
      <c r="FQ250" s="18"/>
      <c r="FR250" s="18"/>
      <c r="FS250" s="18"/>
      <c r="FT250" s="18"/>
      <c r="FU250" s="18"/>
      <c r="FV250" s="18"/>
      <c r="FW250" s="18"/>
      <c r="FX250" s="18"/>
      <c r="FY250" s="18"/>
      <c r="FZ250" s="18"/>
      <c r="GA250" s="18"/>
      <c r="GB250" s="18"/>
      <c r="GC250" s="18"/>
      <c r="GD250" s="18"/>
      <c r="GE250" s="18"/>
      <c r="GF250" s="18"/>
      <c r="GG250" s="18"/>
      <c r="GH250" s="18"/>
      <c r="GI250" s="18"/>
      <c r="GJ250" s="18"/>
      <c r="GK250" s="18"/>
      <c r="GL250" s="18"/>
      <c r="GM250" s="18"/>
      <c r="GN250" s="18"/>
      <c r="GO250" s="18"/>
      <c r="GP250" s="18"/>
      <c r="GQ250" s="18"/>
      <c r="GR250" s="18"/>
      <c r="GS250" s="18"/>
      <c r="GT250" s="18"/>
      <c r="GU250" s="18"/>
      <c r="GV250" s="18"/>
      <c r="GW250" s="18"/>
      <c r="GX250" s="18"/>
      <c r="GY250" s="18"/>
      <c r="GZ250" s="18"/>
      <c r="HA250" s="18"/>
      <c r="HB250" s="18"/>
      <c r="HC250" s="18"/>
      <c r="HD250" s="18"/>
      <c r="HE250" s="18"/>
      <c r="HF250" s="18"/>
    </row>
    <row r="251" spans="1:214" x14ac:dyDescent="0.2">
      <c r="A251" s="18"/>
      <c r="B251" s="18">
        <v>28</v>
      </c>
      <c r="C251" s="18">
        <v>1</v>
      </c>
      <c r="D251" s="18">
        <v>493</v>
      </c>
      <c r="E251" s="18">
        <v>56.04</v>
      </c>
      <c r="F251" s="18">
        <v>3.9359999999999999E-2</v>
      </c>
      <c r="G251" s="18">
        <v>0.52378999999999998</v>
      </c>
      <c r="H251" s="18">
        <v>1.30643</v>
      </c>
      <c r="I251" s="18">
        <v>1.54515</v>
      </c>
      <c r="J251" s="18">
        <v>48.51</v>
      </c>
      <c r="K251" s="18">
        <v>0.98987999999999998</v>
      </c>
      <c r="L251" s="18">
        <v>0.94330999999999998</v>
      </c>
      <c r="M251" s="20">
        <v>581000</v>
      </c>
      <c r="N251" s="18">
        <v>0</v>
      </c>
      <c r="O251" s="18">
        <v>3.9600000000000003E-2</v>
      </c>
      <c r="P251" s="18">
        <v>378310</v>
      </c>
      <c r="Q251" s="18"/>
      <c r="R251" s="18"/>
      <c r="S251" s="18"/>
      <c r="T251" s="18"/>
      <c r="U251" s="18">
        <v>60</v>
      </c>
      <c r="V251" s="18">
        <v>60</v>
      </c>
      <c r="W251" s="18">
        <v>1.5</v>
      </c>
      <c r="X251" s="18">
        <v>2</v>
      </c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DZ251" s="18"/>
      <c r="EA251" s="18"/>
      <c r="EB251" s="18"/>
      <c r="EC251" s="18"/>
      <c r="ED251" s="18"/>
      <c r="EE251" s="18"/>
      <c r="EF251" s="18"/>
      <c r="EG251" s="18"/>
      <c r="EH251" s="18"/>
      <c r="EI251" s="18"/>
      <c r="EJ251" s="18"/>
      <c r="EK251" s="18"/>
      <c r="EL251" s="18"/>
      <c r="EM251" s="18"/>
      <c r="EN251" s="18"/>
      <c r="EO251" s="18"/>
      <c r="EP251" s="18"/>
      <c r="EQ251" s="18"/>
      <c r="ER251" s="18"/>
      <c r="ES251" s="18"/>
      <c r="ET251" s="18"/>
      <c r="EU251" s="18"/>
      <c r="EV251" s="18"/>
      <c r="EW251" s="18"/>
      <c r="EX251" s="18"/>
      <c r="EY251" s="18"/>
      <c r="EZ251" s="18"/>
      <c r="FA251" s="18"/>
      <c r="FB251" s="18"/>
      <c r="FC251" s="18"/>
      <c r="FD251" s="18"/>
      <c r="FE251" s="18"/>
      <c r="FF251" s="18"/>
      <c r="FG251" s="18"/>
      <c r="FH251" s="18"/>
      <c r="FI251" s="18"/>
      <c r="FJ251" s="18"/>
      <c r="FK251" s="18"/>
      <c r="FL251" s="18"/>
      <c r="FM251" s="18"/>
      <c r="FN251" s="18"/>
      <c r="FO251" s="18"/>
      <c r="FP251" s="18"/>
      <c r="FQ251" s="18"/>
      <c r="FR251" s="18"/>
      <c r="FS251" s="18"/>
      <c r="FT251" s="18"/>
      <c r="FU251" s="18"/>
      <c r="FV251" s="18"/>
      <c r="FW251" s="18"/>
      <c r="FX251" s="18"/>
      <c r="FY251" s="18"/>
      <c r="FZ251" s="18"/>
      <c r="GA251" s="18"/>
      <c r="GB251" s="18"/>
      <c r="GC251" s="18"/>
      <c r="GD251" s="18"/>
      <c r="GE251" s="18"/>
      <c r="GF251" s="18"/>
      <c r="GG251" s="18"/>
      <c r="GH251" s="18"/>
      <c r="GI251" s="18"/>
      <c r="GJ251" s="18"/>
      <c r="GK251" s="18"/>
      <c r="GL251" s="18"/>
      <c r="GM251" s="18"/>
      <c r="GN251" s="18"/>
      <c r="GO251" s="18"/>
      <c r="GP251" s="18"/>
      <c r="GQ251" s="18"/>
      <c r="GR251" s="18"/>
      <c r="GS251" s="18"/>
      <c r="GT251" s="18"/>
      <c r="GU251" s="18"/>
      <c r="GV251" s="18"/>
      <c r="GW251" s="18"/>
      <c r="GX251" s="18"/>
      <c r="GY251" s="18"/>
      <c r="GZ251" s="18"/>
      <c r="HA251" s="18"/>
      <c r="HB251" s="18"/>
      <c r="HC251" s="18"/>
      <c r="HD251" s="18"/>
      <c r="HE251" s="18"/>
      <c r="HF251" s="18"/>
    </row>
    <row r="252" spans="1:214" x14ac:dyDescent="0.2">
      <c r="A252" s="18"/>
      <c r="B252" s="18">
        <v>20</v>
      </c>
      <c r="C252" s="18">
        <v>1</v>
      </c>
      <c r="D252" s="18">
        <v>21</v>
      </c>
      <c r="E252" s="18">
        <v>18.37</v>
      </c>
      <c r="F252" s="18">
        <v>0.10106</v>
      </c>
      <c r="G252" s="18">
        <v>0.61558999999999997</v>
      </c>
      <c r="H252" s="18">
        <v>1.2680400000000001</v>
      </c>
      <c r="I252" s="18">
        <v>1.88411</v>
      </c>
      <c r="J252" s="18">
        <v>272.27</v>
      </c>
      <c r="K252" s="18">
        <v>0.92988000000000004</v>
      </c>
      <c r="L252" s="18">
        <v>0.94623000000000002</v>
      </c>
      <c r="M252" s="20">
        <v>68500</v>
      </c>
      <c r="N252" s="18">
        <v>6.0000000000000002E-5</v>
      </c>
      <c r="O252" s="18">
        <v>7.3899999999999999E-3</v>
      </c>
      <c r="P252" s="18">
        <v>190129.9</v>
      </c>
      <c r="Q252" s="18"/>
      <c r="R252" s="18"/>
      <c r="S252" s="18"/>
      <c r="T252" s="18"/>
      <c r="U252" s="18">
        <v>20</v>
      </c>
      <c r="V252" s="18">
        <v>20</v>
      </c>
      <c r="W252" s="18">
        <v>2.5</v>
      </c>
      <c r="X252" s="18">
        <v>2.2000000000000002</v>
      </c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  <c r="EG252" s="18"/>
      <c r="EH252" s="18"/>
      <c r="EI252" s="18"/>
      <c r="EJ252" s="18"/>
      <c r="EK252" s="18"/>
      <c r="EL252" s="18"/>
      <c r="EM252" s="18"/>
      <c r="EN252" s="18"/>
      <c r="EO252" s="18"/>
      <c r="EP252" s="18"/>
      <c r="EQ252" s="18"/>
      <c r="ER252" s="18"/>
      <c r="ES252" s="18"/>
      <c r="ET252" s="18"/>
      <c r="EU252" s="18"/>
      <c r="EV252" s="18"/>
      <c r="EW252" s="18"/>
      <c r="EX252" s="18"/>
      <c r="EY252" s="18"/>
      <c r="EZ252" s="18"/>
      <c r="FA252" s="18"/>
      <c r="FB252" s="18"/>
      <c r="FC252" s="18"/>
      <c r="FD252" s="18"/>
      <c r="FE252" s="18"/>
      <c r="FF252" s="18"/>
      <c r="FG252" s="18"/>
      <c r="FH252" s="18"/>
      <c r="FI252" s="18"/>
      <c r="FJ252" s="18"/>
      <c r="FK252" s="18"/>
      <c r="FL252" s="18"/>
      <c r="FM252" s="18"/>
      <c r="FN252" s="18"/>
      <c r="FO252" s="18"/>
      <c r="FP252" s="18"/>
      <c r="FQ252" s="18"/>
      <c r="FR252" s="18"/>
      <c r="FS252" s="18"/>
      <c r="FT252" s="18"/>
      <c r="FU252" s="18"/>
      <c r="FV252" s="18"/>
      <c r="FW252" s="18"/>
      <c r="FX252" s="18"/>
      <c r="FY252" s="18"/>
      <c r="FZ252" s="18"/>
      <c r="GA252" s="18"/>
      <c r="GB252" s="18"/>
      <c r="GC252" s="18"/>
      <c r="GD252" s="18"/>
      <c r="GE252" s="18"/>
      <c r="GF252" s="18"/>
      <c r="GG252" s="18"/>
      <c r="GH252" s="18"/>
      <c r="GI252" s="18"/>
      <c r="GJ252" s="18"/>
      <c r="GK252" s="18"/>
      <c r="GL252" s="18"/>
      <c r="GM252" s="18"/>
      <c r="GN252" s="18"/>
      <c r="GO252" s="18"/>
      <c r="GP252" s="18"/>
      <c r="GQ252" s="18"/>
      <c r="GR252" s="18"/>
      <c r="GS252" s="18"/>
      <c r="GT252" s="18"/>
      <c r="GU252" s="18"/>
      <c r="GV252" s="18"/>
      <c r="GW252" s="18"/>
      <c r="GX252" s="18"/>
      <c r="GY252" s="18"/>
      <c r="GZ252" s="18"/>
      <c r="HA252" s="18"/>
      <c r="HB252" s="18"/>
      <c r="HC252" s="18"/>
      <c r="HD252" s="18"/>
      <c r="HE252" s="18"/>
      <c r="HF252" s="18"/>
    </row>
    <row r="253" spans="1:214" x14ac:dyDescent="0.2">
      <c r="A253" s="18"/>
      <c r="B253" s="18">
        <v>11</v>
      </c>
      <c r="C253" s="18">
        <v>1</v>
      </c>
      <c r="D253" s="18">
        <v>471</v>
      </c>
      <c r="E253" s="18">
        <v>8.7170000000000005</v>
      </c>
      <c r="F253" s="18">
        <v>0.16056000000000001</v>
      </c>
      <c r="G253" s="18">
        <v>0.65602000000000005</v>
      </c>
      <c r="H253" s="18">
        <v>1.25589</v>
      </c>
      <c r="I253" s="18">
        <v>2.3507199999999999</v>
      </c>
      <c r="J253" s="18">
        <v>2606.1</v>
      </c>
      <c r="K253" s="18">
        <v>0.48398000000000002</v>
      </c>
      <c r="L253" s="18">
        <v>0.93935000000000002</v>
      </c>
      <c r="M253" s="20">
        <v>4990</v>
      </c>
      <c r="N253" s="18">
        <v>5.0600000000000003E-3</v>
      </c>
      <c r="O253" s="18">
        <v>3.4000000000000002E-4</v>
      </c>
      <c r="P253" s="18">
        <v>49700.1</v>
      </c>
      <c r="Q253" s="18"/>
      <c r="R253" s="18"/>
      <c r="S253" s="18"/>
      <c r="T253" s="18"/>
      <c r="U253" s="18">
        <v>40</v>
      </c>
      <c r="V253" s="18">
        <v>40</v>
      </c>
      <c r="W253" s="18">
        <v>2.5</v>
      </c>
      <c r="X253" s="18">
        <v>2.5</v>
      </c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18"/>
      <c r="EE253" s="18"/>
      <c r="EF253" s="18"/>
      <c r="EG253" s="18"/>
      <c r="EH253" s="18"/>
      <c r="EI253" s="18"/>
      <c r="EJ253" s="18"/>
      <c r="EK253" s="18"/>
      <c r="EL253" s="18"/>
      <c r="EM253" s="18"/>
      <c r="EN253" s="18"/>
      <c r="EO253" s="18"/>
      <c r="EP253" s="18"/>
      <c r="EQ253" s="18"/>
      <c r="ER253" s="18"/>
      <c r="ES253" s="18"/>
      <c r="ET253" s="18"/>
      <c r="EU253" s="18"/>
      <c r="EV253" s="18"/>
      <c r="EW253" s="18"/>
      <c r="EX253" s="18"/>
      <c r="EY253" s="18"/>
      <c r="EZ253" s="18"/>
      <c r="FA253" s="18"/>
      <c r="FB253" s="18"/>
      <c r="FC253" s="18"/>
      <c r="FD253" s="18"/>
      <c r="FE253" s="18"/>
      <c r="FF253" s="18"/>
      <c r="FG253" s="18"/>
      <c r="FH253" s="18"/>
      <c r="FI253" s="18"/>
      <c r="FJ253" s="18"/>
      <c r="FK253" s="18"/>
      <c r="FL253" s="18"/>
      <c r="FM253" s="18"/>
      <c r="FN253" s="18"/>
      <c r="FO253" s="18"/>
      <c r="FP253" s="18"/>
      <c r="FQ253" s="18"/>
      <c r="FR253" s="18"/>
      <c r="FS253" s="18"/>
      <c r="FT253" s="18"/>
      <c r="FU253" s="18"/>
      <c r="FV253" s="18"/>
      <c r="FW253" s="18"/>
      <c r="FX253" s="18"/>
      <c r="FY253" s="18"/>
      <c r="FZ253" s="18"/>
      <c r="GA253" s="18"/>
      <c r="GB253" s="18"/>
      <c r="GC253" s="18"/>
      <c r="GD253" s="18"/>
      <c r="GE253" s="18"/>
      <c r="GF253" s="18"/>
      <c r="GG253" s="18"/>
      <c r="GH253" s="18"/>
      <c r="GI253" s="18"/>
      <c r="GJ253" s="18"/>
      <c r="GK253" s="18"/>
      <c r="GL253" s="18"/>
      <c r="GM253" s="18"/>
      <c r="GN253" s="18"/>
      <c r="GO253" s="18"/>
      <c r="GP253" s="18"/>
      <c r="GQ253" s="18"/>
      <c r="GR253" s="18"/>
      <c r="GS253" s="18"/>
      <c r="GT253" s="18"/>
      <c r="GU253" s="18"/>
      <c r="GV253" s="18"/>
      <c r="GW253" s="18"/>
      <c r="GX253" s="18"/>
      <c r="GY253" s="18"/>
      <c r="GZ253" s="18"/>
      <c r="HA253" s="18"/>
      <c r="HB253" s="18"/>
      <c r="HC253" s="18"/>
      <c r="HD253" s="18"/>
      <c r="HE253" s="18"/>
      <c r="HF253" s="18"/>
    </row>
    <row r="254" spans="1:214" x14ac:dyDescent="0.2">
      <c r="A254" s="18"/>
      <c r="B254" s="18">
        <v>19</v>
      </c>
      <c r="C254" s="18">
        <v>1</v>
      </c>
      <c r="D254" s="18">
        <v>96</v>
      </c>
      <c r="E254" s="18">
        <v>12.39</v>
      </c>
      <c r="F254" s="18">
        <v>0.10972999999999999</v>
      </c>
      <c r="G254" s="18">
        <v>0.62646999999999997</v>
      </c>
      <c r="H254" s="18">
        <v>1.2669600000000001</v>
      </c>
      <c r="I254" s="18">
        <v>1.9260600000000001</v>
      </c>
      <c r="J254" s="18">
        <v>396.8</v>
      </c>
      <c r="K254" s="18">
        <v>0.89715</v>
      </c>
      <c r="L254" s="18">
        <v>0.94543999999999995</v>
      </c>
      <c r="M254" s="20">
        <v>52300</v>
      </c>
      <c r="N254" s="18">
        <v>3.3E-4</v>
      </c>
      <c r="O254" s="18">
        <v>5.2700000000000004E-3</v>
      </c>
      <c r="P254" s="18">
        <v>115117.4</v>
      </c>
      <c r="Q254" s="18"/>
      <c r="R254" s="18"/>
      <c r="S254" s="18"/>
      <c r="T254" s="18"/>
      <c r="U254" s="18">
        <v>40</v>
      </c>
      <c r="V254" s="18">
        <v>40</v>
      </c>
      <c r="W254" s="18">
        <v>2.5</v>
      </c>
      <c r="X254" s="18">
        <v>2</v>
      </c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  <c r="FD254" s="18"/>
      <c r="FE254" s="18"/>
      <c r="FF254" s="18"/>
      <c r="FG254" s="18"/>
      <c r="FH254" s="18"/>
      <c r="FI254" s="18"/>
      <c r="FJ254" s="18"/>
      <c r="FK254" s="18"/>
      <c r="FL254" s="18"/>
      <c r="FM254" s="18"/>
      <c r="FN254" s="18"/>
      <c r="FO254" s="18"/>
      <c r="FP254" s="18"/>
      <c r="FQ254" s="18"/>
      <c r="FR254" s="18"/>
      <c r="FS254" s="18"/>
      <c r="FT254" s="18"/>
      <c r="FU254" s="18"/>
      <c r="FV254" s="18"/>
      <c r="FW254" s="18"/>
      <c r="FX254" s="18"/>
      <c r="FY254" s="18"/>
      <c r="FZ254" s="18"/>
      <c r="GA254" s="18"/>
      <c r="GB254" s="18"/>
      <c r="GC254" s="18"/>
      <c r="GD254" s="18"/>
      <c r="GE254" s="18"/>
      <c r="GF254" s="18"/>
      <c r="GG254" s="18"/>
      <c r="GH254" s="18"/>
      <c r="GI254" s="18"/>
      <c r="GJ254" s="18"/>
      <c r="GK254" s="18"/>
      <c r="GL254" s="18"/>
      <c r="GM254" s="18"/>
      <c r="GN254" s="18"/>
      <c r="GO254" s="18"/>
      <c r="GP254" s="18"/>
      <c r="GQ254" s="18"/>
      <c r="GR254" s="18"/>
      <c r="GS254" s="18"/>
      <c r="GT254" s="18"/>
      <c r="GU254" s="18"/>
      <c r="GV254" s="18"/>
      <c r="GW254" s="18"/>
      <c r="GX254" s="18"/>
      <c r="GY254" s="18"/>
      <c r="GZ254" s="18"/>
      <c r="HA254" s="18"/>
      <c r="HB254" s="18"/>
      <c r="HC254" s="18"/>
      <c r="HD254" s="18"/>
      <c r="HE254" s="18"/>
      <c r="HF254" s="18"/>
    </row>
    <row r="255" spans="1:214" x14ac:dyDescent="0.2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18"/>
      <c r="ED255" s="18"/>
      <c r="EE255" s="18"/>
      <c r="EF255" s="18"/>
      <c r="EG255" s="18"/>
      <c r="EH255" s="18"/>
      <c r="EI255" s="18"/>
      <c r="EJ255" s="18"/>
      <c r="EK255" s="18"/>
      <c r="EL255" s="18"/>
      <c r="EM255" s="18"/>
      <c r="EN255" s="18"/>
      <c r="EO255" s="18"/>
      <c r="EP255" s="18"/>
      <c r="EQ255" s="18"/>
      <c r="ER255" s="18"/>
      <c r="ES255" s="18"/>
      <c r="ET255" s="18"/>
      <c r="EU255" s="18"/>
      <c r="EV255" s="18"/>
      <c r="EW255" s="18"/>
      <c r="EX255" s="18"/>
      <c r="EY255" s="18"/>
      <c r="EZ255" s="18"/>
      <c r="FA255" s="18"/>
      <c r="FB255" s="18"/>
      <c r="FC255" s="18"/>
      <c r="FD255" s="18"/>
      <c r="FE255" s="18"/>
      <c r="FF255" s="18"/>
      <c r="FG255" s="18"/>
      <c r="FH255" s="18"/>
      <c r="FI255" s="18"/>
      <c r="FJ255" s="18"/>
      <c r="FK255" s="18"/>
      <c r="FL255" s="18"/>
      <c r="FM255" s="18"/>
      <c r="FN255" s="18"/>
      <c r="FO255" s="18"/>
      <c r="FP255" s="18"/>
      <c r="FQ255" s="18"/>
      <c r="FR255" s="18"/>
      <c r="FS255" s="18"/>
      <c r="FT255" s="18"/>
      <c r="FU255" s="18"/>
      <c r="FV255" s="18"/>
      <c r="FW255" s="18"/>
      <c r="FX255" s="18"/>
      <c r="FY255" s="18"/>
      <c r="FZ255" s="18"/>
      <c r="GA255" s="18"/>
      <c r="GB255" s="18"/>
      <c r="GC255" s="18"/>
      <c r="GD255" s="18"/>
      <c r="GE255" s="18"/>
      <c r="GF255" s="18"/>
      <c r="GG255" s="18"/>
      <c r="GH255" s="18"/>
      <c r="GI255" s="18"/>
      <c r="GJ255" s="18"/>
      <c r="GK255" s="18"/>
      <c r="GL255" s="18"/>
      <c r="GM255" s="18"/>
      <c r="GN255" s="18"/>
      <c r="GO255" s="18"/>
      <c r="GP255" s="18"/>
      <c r="GQ255" s="18"/>
      <c r="GR255" s="18"/>
      <c r="GS255" s="18"/>
      <c r="GT255" s="18"/>
      <c r="GU255" s="18"/>
      <c r="GV255" s="18"/>
      <c r="GW255" s="18"/>
      <c r="GX255" s="18"/>
      <c r="GY255" s="18"/>
      <c r="GZ255" s="18"/>
      <c r="HA255" s="18"/>
      <c r="HB255" s="18"/>
      <c r="HC255" s="18"/>
      <c r="HD255" s="18"/>
      <c r="HE255" s="18"/>
      <c r="HF255" s="18"/>
    </row>
    <row r="256" spans="1:214" x14ac:dyDescent="0.2">
      <c r="A256" s="18"/>
      <c r="B256" s="18" t="s">
        <v>184</v>
      </c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18"/>
      <c r="ED256" s="18"/>
      <c r="EE256" s="18"/>
      <c r="EF256" s="18"/>
      <c r="EG256" s="18"/>
      <c r="EH256" s="18"/>
      <c r="EI256" s="18"/>
      <c r="EJ256" s="18"/>
      <c r="EK256" s="18"/>
      <c r="EL256" s="18"/>
      <c r="EM256" s="18"/>
      <c r="EN256" s="18"/>
      <c r="EO256" s="18"/>
      <c r="EP256" s="18"/>
      <c r="EQ256" s="18"/>
      <c r="ER256" s="18"/>
      <c r="ES256" s="18"/>
      <c r="ET256" s="18"/>
      <c r="EU256" s="18"/>
      <c r="EV256" s="18"/>
      <c r="EW256" s="18"/>
      <c r="EX256" s="18"/>
      <c r="EY256" s="18"/>
      <c r="EZ256" s="18"/>
      <c r="FA256" s="18"/>
      <c r="FB256" s="18"/>
      <c r="FC256" s="18"/>
      <c r="FD256" s="18"/>
      <c r="FE256" s="18"/>
      <c r="FF256" s="18"/>
      <c r="FG256" s="18"/>
      <c r="FH256" s="18"/>
      <c r="FI256" s="18"/>
      <c r="FJ256" s="18"/>
      <c r="FK256" s="18"/>
      <c r="FL256" s="18"/>
      <c r="FM256" s="18"/>
      <c r="FN256" s="18"/>
      <c r="FO256" s="18"/>
      <c r="FP256" s="18"/>
      <c r="FQ256" s="18"/>
      <c r="FR256" s="18"/>
      <c r="FS256" s="18"/>
      <c r="FT256" s="18"/>
      <c r="FU256" s="18"/>
      <c r="FV256" s="18"/>
      <c r="FW256" s="18"/>
      <c r="FX256" s="18"/>
      <c r="FY256" s="18"/>
      <c r="FZ256" s="18"/>
      <c r="GA256" s="18"/>
      <c r="GB256" s="18"/>
      <c r="GC256" s="18"/>
      <c r="GD256" s="18"/>
      <c r="GE256" s="18"/>
      <c r="GF256" s="18"/>
      <c r="GG256" s="18"/>
      <c r="GH256" s="18"/>
      <c r="GI256" s="18"/>
      <c r="GJ256" s="18"/>
      <c r="GK256" s="18"/>
      <c r="GL256" s="18"/>
      <c r="GM256" s="18"/>
      <c r="GN256" s="18"/>
      <c r="GO256" s="18"/>
      <c r="GP256" s="18"/>
      <c r="GQ256" s="18"/>
      <c r="GR256" s="18"/>
      <c r="GS256" s="18"/>
      <c r="GT256" s="18"/>
      <c r="GU256" s="18"/>
      <c r="GV256" s="18"/>
      <c r="GW256" s="18"/>
      <c r="GX256" s="18"/>
      <c r="GY256" s="18"/>
      <c r="GZ256" s="18"/>
      <c r="HA256" s="18"/>
      <c r="HB256" s="18"/>
      <c r="HC256" s="18"/>
      <c r="HD256" s="18"/>
      <c r="HE256" s="18"/>
      <c r="HF256" s="18"/>
    </row>
    <row r="257" spans="1:214" x14ac:dyDescent="0.2">
      <c r="A257" s="18"/>
      <c r="B257" s="18" t="s">
        <v>128</v>
      </c>
      <c r="C257" s="18" t="s">
        <v>167</v>
      </c>
      <c r="D257" s="18" t="s">
        <v>185</v>
      </c>
      <c r="E257" s="18" t="s">
        <v>170</v>
      </c>
      <c r="F257" s="18" t="s">
        <v>171</v>
      </c>
      <c r="G257" s="18" t="s">
        <v>172</v>
      </c>
      <c r="H257" s="18" t="s">
        <v>173</v>
      </c>
      <c r="I257" s="18" t="s">
        <v>174</v>
      </c>
      <c r="J257" s="18" t="s">
        <v>18</v>
      </c>
      <c r="K257" s="18" t="s">
        <v>175</v>
      </c>
      <c r="L257" s="18" t="s">
        <v>176</v>
      </c>
      <c r="M257" s="18" t="s">
        <v>177</v>
      </c>
      <c r="N257" s="18" t="s">
        <v>178</v>
      </c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18"/>
      <c r="EE257" s="18"/>
      <c r="EF257" s="18"/>
      <c r="EG257" s="18"/>
      <c r="EH257" s="18"/>
      <c r="EI257" s="18"/>
      <c r="EJ257" s="18"/>
      <c r="EK257" s="18"/>
      <c r="EL257" s="18"/>
      <c r="EM257" s="18"/>
      <c r="EN257" s="18"/>
      <c r="EO257" s="18"/>
      <c r="EP257" s="18"/>
      <c r="EQ257" s="18"/>
      <c r="ER257" s="18"/>
      <c r="ES257" s="18"/>
      <c r="ET257" s="18"/>
      <c r="EU257" s="18"/>
      <c r="EV257" s="18"/>
      <c r="EW257" s="18"/>
      <c r="EX257" s="18"/>
      <c r="EY257" s="18"/>
      <c r="EZ257" s="18"/>
      <c r="FA257" s="18"/>
      <c r="FB257" s="18"/>
      <c r="FC257" s="18"/>
      <c r="FD257" s="18"/>
      <c r="FE257" s="18"/>
      <c r="FF257" s="18"/>
      <c r="FG257" s="18"/>
      <c r="FH257" s="18"/>
      <c r="FI257" s="18"/>
      <c r="FJ257" s="18"/>
      <c r="FK257" s="18"/>
      <c r="FL257" s="18"/>
      <c r="FM257" s="18"/>
      <c r="FN257" s="18"/>
      <c r="FO257" s="18"/>
      <c r="FP257" s="18"/>
      <c r="FQ257" s="18"/>
      <c r="FR257" s="18"/>
      <c r="FS257" s="18"/>
      <c r="FT257" s="18"/>
      <c r="FU257" s="18"/>
      <c r="FV257" s="18"/>
      <c r="FW257" s="18"/>
      <c r="FX257" s="18"/>
      <c r="FY257" s="18"/>
      <c r="FZ257" s="18"/>
      <c r="GA257" s="18"/>
      <c r="GB257" s="18"/>
      <c r="GC257" s="18"/>
      <c r="GD257" s="18"/>
      <c r="GE257" s="18"/>
      <c r="GF257" s="18"/>
      <c r="GG257" s="18"/>
      <c r="GH257" s="18"/>
      <c r="GI257" s="18"/>
      <c r="GJ257" s="18"/>
      <c r="GK257" s="18"/>
      <c r="GL257" s="18"/>
      <c r="GM257" s="18"/>
      <c r="GN257" s="18"/>
      <c r="GO257" s="18"/>
      <c r="GP257" s="18"/>
      <c r="GQ257" s="18"/>
      <c r="GR257" s="18"/>
      <c r="GS257" s="18"/>
      <c r="GT257" s="18"/>
      <c r="GU257" s="18"/>
      <c r="GV257" s="18"/>
      <c r="GW257" s="18"/>
      <c r="GX257" s="18"/>
      <c r="GY257" s="18"/>
      <c r="GZ257" s="18"/>
      <c r="HA257" s="18"/>
      <c r="HB257" s="18"/>
      <c r="HC257" s="18"/>
      <c r="HD257" s="18"/>
      <c r="HE257" s="18"/>
      <c r="HF257" s="18"/>
    </row>
    <row r="258" spans="1:214" x14ac:dyDescent="0.2">
      <c r="A258" s="18"/>
      <c r="B258" s="18">
        <v>14</v>
      </c>
      <c r="C258" s="18">
        <v>1</v>
      </c>
      <c r="D258" s="18">
        <v>8.157</v>
      </c>
      <c r="E258" s="18">
        <v>0.13247999999999999</v>
      </c>
      <c r="F258" s="18">
        <v>0.65427000000000002</v>
      </c>
      <c r="G258" s="18">
        <v>1.3586</v>
      </c>
      <c r="H258" s="18">
        <v>2.3336600000000001</v>
      </c>
      <c r="I258" s="18">
        <v>347.25</v>
      </c>
      <c r="J258" s="18">
        <v>0.90188000000000001</v>
      </c>
      <c r="K258" s="18">
        <v>0.92139000000000004</v>
      </c>
      <c r="L258" s="20">
        <v>12300</v>
      </c>
      <c r="M258" s="18">
        <v>0</v>
      </c>
      <c r="N258" s="18">
        <v>1.5399999999999999E-3</v>
      </c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DZ258" s="18"/>
      <c r="EA258" s="18"/>
      <c r="EB258" s="18"/>
      <c r="EC258" s="18"/>
      <c r="ED258" s="18"/>
      <c r="EE258" s="18"/>
      <c r="EF258" s="18"/>
      <c r="EG258" s="18"/>
      <c r="EH258" s="18"/>
      <c r="EI258" s="18"/>
      <c r="EJ258" s="18"/>
      <c r="EK258" s="18"/>
      <c r="EL258" s="18"/>
      <c r="EM258" s="18"/>
      <c r="EN258" s="18"/>
      <c r="EO258" s="18"/>
      <c r="EP258" s="18"/>
      <c r="EQ258" s="18"/>
      <c r="ER258" s="18"/>
      <c r="ES258" s="18"/>
      <c r="ET258" s="18"/>
      <c r="EU258" s="18"/>
      <c r="EV258" s="18"/>
      <c r="EW258" s="18"/>
      <c r="EX258" s="18"/>
      <c r="EY258" s="18"/>
      <c r="EZ258" s="18"/>
      <c r="FA258" s="18"/>
      <c r="FB258" s="18"/>
      <c r="FC258" s="18"/>
      <c r="FD258" s="18"/>
      <c r="FE258" s="18"/>
      <c r="FF258" s="18"/>
      <c r="FG258" s="18"/>
      <c r="FH258" s="18"/>
      <c r="FI258" s="18"/>
      <c r="FJ258" s="18"/>
      <c r="FK258" s="18"/>
      <c r="FL258" s="18"/>
      <c r="FM258" s="18"/>
      <c r="FN258" s="18"/>
      <c r="FO258" s="18"/>
      <c r="FP258" s="18"/>
      <c r="FQ258" s="18"/>
      <c r="FR258" s="18"/>
      <c r="FS258" s="18"/>
      <c r="FT258" s="18"/>
      <c r="FU258" s="18"/>
      <c r="FV258" s="18"/>
      <c r="FW258" s="18"/>
      <c r="FX258" s="18"/>
      <c r="FY258" s="18"/>
      <c r="FZ258" s="18"/>
      <c r="GA258" s="18"/>
      <c r="GB258" s="18"/>
      <c r="GC258" s="18"/>
      <c r="GD258" s="18"/>
      <c r="GE258" s="18"/>
      <c r="GF258" s="18"/>
      <c r="GG258" s="18"/>
      <c r="GH258" s="18"/>
      <c r="GI258" s="18"/>
      <c r="GJ258" s="18"/>
      <c r="GK258" s="18"/>
      <c r="GL258" s="18"/>
      <c r="GM258" s="18"/>
      <c r="GN258" s="18"/>
      <c r="GO258" s="18"/>
      <c r="GP258" s="18"/>
      <c r="GQ258" s="18"/>
      <c r="GR258" s="18"/>
      <c r="GS258" s="18"/>
      <c r="GT258" s="18"/>
      <c r="GU258" s="18"/>
      <c r="GV258" s="18"/>
      <c r="GW258" s="18"/>
      <c r="GX258" s="18"/>
      <c r="GY258" s="18"/>
      <c r="GZ258" s="18"/>
      <c r="HA258" s="18"/>
      <c r="HB258" s="18"/>
      <c r="HC258" s="18"/>
      <c r="HD258" s="18"/>
      <c r="HE258" s="18"/>
      <c r="HF258" s="18"/>
    </row>
    <row r="259" spans="1:214" x14ac:dyDescent="0.2">
      <c r="A259" s="18"/>
      <c r="B259" s="18">
        <v>13</v>
      </c>
      <c r="C259" s="18">
        <v>1</v>
      </c>
      <c r="D259" s="18">
        <v>9.6180000000000003</v>
      </c>
      <c r="E259" s="18">
        <v>0.14591000000000001</v>
      </c>
      <c r="F259" s="18">
        <v>0.67896999999999996</v>
      </c>
      <c r="G259" s="18">
        <v>1.3303700000000001</v>
      </c>
      <c r="H259" s="18">
        <v>2.3529900000000001</v>
      </c>
      <c r="I259" s="18">
        <v>397.47</v>
      </c>
      <c r="J259" s="18">
        <v>0.88300999999999996</v>
      </c>
      <c r="K259" s="18">
        <v>0.92598999999999998</v>
      </c>
      <c r="L259" s="20">
        <v>8900</v>
      </c>
      <c r="M259" s="18">
        <v>0</v>
      </c>
      <c r="N259" s="18">
        <v>1.1299999999999999E-3</v>
      </c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18"/>
      <c r="ED259" s="18"/>
      <c r="EE259" s="18"/>
      <c r="EF259" s="18"/>
      <c r="EG259" s="18"/>
      <c r="EH259" s="18"/>
      <c r="EI259" s="18"/>
      <c r="EJ259" s="18"/>
      <c r="EK259" s="18"/>
      <c r="EL259" s="18"/>
      <c r="EM259" s="18"/>
      <c r="EN259" s="18"/>
      <c r="EO259" s="18"/>
      <c r="EP259" s="18"/>
      <c r="EQ259" s="18"/>
      <c r="ER259" s="18"/>
      <c r="ES259" s="18"/>
      <c r="ET259" s="18"/>
      <c r="EU259" s="18"/>
      <c r="EV259" s="18"/>
      <c r="EW259" s="18"/>
      <c r="EX259" s="18"/>
      <c r="EY259" s="18"/>
      <c r="EZ259" s="18"/>
      <c r="FA259" s="18"/>
      <c r="FB259" s="18"/>
      <c r="FC259" s="18"/>
      <c r="FD259" s="18"/>
      <c r="FE259" s="18"/>
      <c r="FF259" s="18"/>
      <c r="FG259" s="18"/>
      <c r="FH259" s="18"/>
      <c r="FI259" s="18"/>
      <c r="FJ259" s="18"/>
      <c r="FK259" s="18"/>
      <c r="FL259" s="18"/>
      <c r="FM259" s="18"/>
      <c r="FN259" s="18"/>
      <c r="FO259" s="18"/>
      <c r="FP259" s="18"/>
      <c r="FQ259" s="18"/>
      <c r="FR259" s="18"/>
      <c r="FS259" s="18"/>
      <c r="FT259" s="18"/>
      <c r="FU259" s="18"/>
      <c r="FV259" s="18"/>
      <c r="FW259" s="18"/>
      <c r="FX259" s="18"/>
      <c r="FY259" s="18"/>
      <c r="FZ259" s="18"/>
      <c r="GA259" s="18"/>
      <c r="GB259" s="18"/>
      <c r="GC259" s="18"/>
      <c r="GD259" s="18"/>
      <c r="GE259" s="18"/>
      <c r="GF259" s="18"/>
      <c r="GG259" s="18"/>
      <c r="GH259" s="18"/>
      <c r="GI259" s="18"/>
      <c r="GJ259" s="18"/>
      <c r="GK259" s="18"/>
      <c r="GL259" s="18"/>
      <c r="GM259" s="18"/>
      <c r="GN259" s="18"/>
      <c r="GO259" s="18"/>
      <c r="GP259" s="18"/>
      <c r="GQ259" s="18"/>
      <c r="GR259" s="18"/>
      <c r="GS259" s="18"/>
      <c r="GT259" s="18"/>
      <c r="GU259" s="18"/>
      <c r="GV259" s="18"/>
      <c r="GW259" s="18"/>
      <c r="GX259" s="18"/>
      <c r="GY259" s="18"/>
      <c r="GZ259" s="18"/>
      <c r="HA259" s="18"/>
      <c r="HB259" s="18"/>
      <c r="HC259" s="18"/>
      <c r="HD259" s="18"/>
      <c r="HE259" s="18"/>
      <c r="HF259" s="18"/>
    </row>
    <row r="260" spans="1:214" x14ac:dyDescent="0.2">
      <c r="A260" s="18"/>
      <c r="B260" s="18">
        <v>22</v>
      </c>
      <c r="C260" s="18">
        <v>1</v>
      </c>
      <c r="D260" s="18">
        <v>3.02</v>
      </c>
      <c r="E260" s="18">
        <v>7.7270000000000005E-2</v>
      </c>
      <c r="F260" s="18">
        <v>0.65898999999999996</v>
      </c>
      <c r="G260" s="18">
        <v>1.49136</v>
      </c>
      <c r="H260" s="18">
        <v>2.04467</v>
      </c>
      <c r="I260" s="18">
        <v>107.76</v>
      </c>
      <c r="J260" s="18">
        <v>0.97099999999999997</v>
      </c>
      <c r="K260" s="18">
        <v>0.90142</v>
      </c>
      <c r="L260" s="20">
        <v>91900</v>
      </c>
      <c r="M260" s="18">
        <v>0</v>
      </c>
      <c r="N260" s="18">
        <v>1.257E-2</v>
      </c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18"/>
      <c r="ED260" s="18"/>
      <c r="EE260" s="18"/>
      <c r="EF260" s="18"/>
      <c r="EG260" s="18"/>
      <c r="EH260" s="18"/>
      <c r="EI260" s="18"/>
      <c r="EJ260" s="18"/>
      <c r="EK260" s="18"/>
      <c r="EL260" s="18"/>
      <c r="EM260" s="18"/>
      <c r="EN260" s="18"/>
      <c r="EO260" s="18"/>
      <c r="EP260" s="18"/>
      <c r="EQ260" s="18"/>
      <c r="ER260" s="18"/>
      <c r="ES260" s="18"/>
      <c r="ET260" s="18"/>
      <c r="EU260" s="18"/>
      <c r="EV260" s="18"/>
      <c r="EW260" s="18"/>
      <c r="EX260" s="18"/>
      <c r="EY260" s="18"/>
      <c r="EZ260" s="18"/>
      <c r="FA260" s="18"/>
      <c r="FB260" s="18"/>
      <c r="FC260" s="18"/>
      <c r="FD260" s="18"/>
      <c r="FE260" s="18"/>
      <c r="FF260" s="18"/>
      <c r="FG260" s="18"/>
      <c r="FH260" s="18"/>
      <c r="FI260" s="18"/>
      <c r="FJ260" s="18"/>
      <c r="FK260" s="18"/>
      <c r="FL260" s="18"/>
      <c r="FM260" s="18"/>
      <c r="FN260" s="18"/>
      <c r="FO260" s="18"/>
      <c r="FP260" s="18"/>
      <c r="FQ260" s="18"/>
      <c r="FR260" s="18"/>
      <c r="FS260" s="18"/>
      <c r="FT260" s="18"/>
      <c r="FU260" s="18"/>
      <c r="FV260" s="18"/>
      <c r="FW260" s="18"/>
      <c r="FX260" s="18"/>
      <c r="FY260" s="18"/>
      <c r="FZ260" s="18"/>
      <c r="GA260" s="18"/>
      <c r="GB260" s="18"/>
      <c r="GC260" s="18"/>
      <c r="GD260" s="18"/>
      <c r="GE260" s="18"/>
      <c r="GF260" s="18"/>
      <c r="GG260" s="18"/>
      <c r="GH260" s="18"/>
      <c r="GI260" s="18"/>
      <c r="GJ260" s="18"/>
      <c r="GK260" s="18"/>
      <c r="GL260" s="18"/>
      <c r="GM260" s="18"/>
      <c r="GN260" s="18"/>
      <c r="GO260" s="18"/>
      <c r="GP260" s="18"/>
      <c r="GQ260" s="18"/>
      <c r="GR260" s="18"/>
      <c r="GS260" s="18"/>
      <c r="GT260" s="18"/>
      <c r="GU260" s="18"/>
      <c r="GV260" s="18"/>
      <c r="GW260" s="18"/>
      <c r="GX260" s="18"/>
      <c r="GY260" s="18"/>
      <c r="GZ260" s="18"/>
      <c r="HA260" s="18"/>
      <c r="HB260" s="18"/>
      <c r="HC260" s="18"/>
      <c r="HD260" s="18"/>
      <c r="HE260" s="18"/>
      <c r="HF260" s="18"/>
    </row>
    <row r="261" spans="1:214" x14ac:dyDescent="0.2">
      <c r="A261" s="18"/>
      <c r="B261" s="18">
        <v>24</v>
      </c>
      <c r="C261" s="18">
        <v>1</v>
      </c>
      <c r="D261" s="18">
        <v>2.5049999999999999</v>
      </c>
      <c r="E261" s="18">
        <v>6.2850000000000003E-2</v>
      </c>
      <c r="F261" s="18">
        <v>0.63283</v>
      </c>
      <c r="G261" s="18">
        <v>1.4863299999999999</v>
      </c>
      <c r="H261" s="18">
        <v>1.9406000000000001</v>
      </c>
      <c r="I261" s="18">
        <v>86.7</v>
      </c>
      <c r="J261" s="18">
        <v>0.97787999999999997</v>
      </c>
      <c r="K261" s="18">
        <v>0.90224000000000004</v>
      </c>
      <c r="L261" s="20">
        <v>155000</v>
      </c>
      <c r="M261" s="18">
        <v>0</v>
      </c>
      <c r="N261" s="18">
        <v>1.8350000000000002E-2</v>
      </c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8"/>
      <c r="DL261" s="18"/>
      <c r="DM261" s="18"/>
      <c r="DN261" s="18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DZ261" s="18"/>
      <c r="EA261" s="18"/>
      <c r="EB261" s="18"/>
      <c r="EC261" s="18"/>
      <c r="ED261" s="18"/>
      <c r="EE261" s="18"/>
      <c r="EF261" s="18"/>
      <c r="EG261" s="18"/>
      <c r="EH261" s="18"/>
      <c r="EI261" s="18"/>
      <c r="EJ261" s="18"/>
      <c r="EK261" s="18"/>
      <c r="EL261" s="18"/>
      <c r="EM261" s="18"/>
      <c r="EN261" s="18"/>
      <c r="EO261" s="18"/>
      <c r="EP261" s="18"/>
      <c r="EQ261" s="18"/>
      <c r="ER261" s="18"/>
      <c r="ES261" s="18"/>
      <c r="ET261" s="18"/>
      <c r="EU261" s="18"/>
      <c r="EV261" s="18"/>
      <c r="EW261" s="18"/>
      <c r="EX261" s="18"/>
      <c r="EY261" s="18"/>
      <c r="EZ261" s="18"/>
      <c r="FA261" s="18"/>
      <c r="FB261" s="18"/>
      <c r="FC261" s="18"/>
      <c r="FD261" s="18"/>
      <c r="FE261" s="18"/>
      <c r="FF261" s="18"/>
      <c r="FG261" s="18"/>
      <c r="FH261" s="18"/>
      <c r="FI261" s="18"/>
      <c r="FJ261" s="18"/>
      <c r="FK261" s="18"/>
      <c r="FL261" s="18"/>
      <c r="FM261" s="18"/>
      <c r="FN261" s="18"/>
      <c r="FO261" s="18"/>
      <c r="FP261" s="18"/>
      <c r="FQ261" s="18"/>
      <c r="FR261" s="18"/>
      <c r="FS261" s="18"/>
      <c r="FT261" s="18"/>
      <c r="FU261" s="18"/>
      <c r="FV261" s="18"/>
      <c r="FW261" s="18"/>
      <c r="FX261" s="18"/>
      <c r="FY261" s="18"/>
      <c r="FZ261" s="18"/>
      <c r="GA261" s="18"/>
      <c r="GB261" s="18"/>
      <c r="GC261" s="18"/>
      <c r="GD261" s="18"/>
      <c r="GE261" s="18"/>
      <c r="GF261" s="18"/>
      <c r="GG261" s="18"/>
      <c r="GH261" s="18"/>
      <c r="GI261" s="18"/>
      <c r="GJ261" s="18"/>
      <c r="GK261" s="18"/>
      <c r="GL261" s="18"/>
      <c r="GM261" s="18"/>
      <c r="GN261" s="18"/>
      <c r="GO261" s="18"/>
      <c r="GP261" s="18"/>
      <c r="GQ261" s="18"/>
      <c r="GR261" s="18"/>
      <c r="GS261" s="18"/>
      <c r="GT261" s="18"/>
      <c r="GU261" s="18"/>
      <c r="GV261" s="18"/>
      <c r="GW261" s="18"/>
      <c r="GX261" s="18"/>
      <c r="GY261" s="18"/>
      <c r="GZ261" s="18"/>
      <c r="HA261" s="18"/>
      <c r="HB261" s="18"/>
      <c r="HC261" s="18"/>
      <c r="HD261" s="18"/>
      <c r="HE261" s="18"/>
      <c r="HF261" s="18"/>
    </row>
    <row r="262" spans="1:214" x14ac:dyDescent="0.2">
      <c r="A262" s="18"/>
      <c r="B262" s="18">
        <v>23</v>
      </c>
      <c r="C262" s="18">
        <v>1</v>
      </c>
      <c r="D262" s="18">
        <v>2.7450000000000001</v>
      </c>
      <c r="E262" s="18">
        <v>7.1309999999999998E-2</v>
      </c>
      <c r="F262" s="18">
        <v>0.65964</v>
      </c>
      <c r="G262" s="18">
        <v>1.49116</v>
      </c>
      <c r="H262" s="18">
        <v>1.9945299999999999</v>
      </c>
      <c r="I262" s="18">
        <v>94.58</v>
      </c>
      <c r="J262" s="18">
        <v>0.97468999999999995</v>
      </c>
      <c r="K262" s="18">
        <v>0.90147999999999995</v>
      </c>
      <c r="L262" s="20">
        <v>117000</v>
      </c>
      <c r="M262" s="18">
        <v>0</v>
      </c>
      <c r="N262" s="18">
        <v>1.5559999999999999E-2</v>
      </c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18"/>
      <c r="ED262" s="18"/>
      <c r="EE262" s="18"/>
      <c r="EF262" s="18"/>
      <c r="EG262" s="18"/>
      <c r="EH262" s="18"/>
      <c r="EI262" s="18"/>
      <c r="EJ262" s="18"/>
      <c r="EK262" s="18"/>
      <c r="EL262" s="18"/>
      <c r="EM262" s="18"/>
      <c r="EN262" s="18"/>
      <c r="EO262" s="18"/>
      <c r="EP262" s="18"/>
      <c r="EQ262" s="18"/>
      <c r="ER262" s="18"/>
      <c r="ES262" s="18"/>
      <c r="ET262" s="18"/>
      <c r="EU262" s="18"/>
      <c r="EV262" s="18"/>
      <c r="EW262" s="18"/>
      <c r="EX262" s="18"/>
      <c r="EY262" s="18"/>
      <c r="EZ262" s="18"/>
      <c r="FA262" s="18"/>
      <c r="FB262" s="18"/>
      <c r="FC262" s="18"/>
      <c r="FD262" s="18"/>
      <c r="FE262" s="18"/>
      <c r="FF262" s="18"/>
      <c r="FG262" s="18"/>
      <c r="FH262" s="18"/>
      <c r="FI262" s="18"/>
      <c r="FJ262" s="18"/>
      <c r="FK262" s="18"/>
      <c r="FL262" s="18"/>
      <c r="FM262" s="18"/>
      <c r="FN262" s="18"/>
      <c r="FO262" s="18"/>
      <c r="FP262" s="18"/>
      <c r="FQ262" s="18"/>
      <c r="FR262" s="18"/>
      <c r="FS262" s="18"/>
      <c r="FT262" s="18"/>
      <c r="FU262" s="18"/>
      <c r="FV262" s="18"/>
      <c r="FW262" s="18"/>
      <c r="FX262" s="18"/>
      <c r="FY262" s="18"/>
      <c r="FZ262" s="18"/>
      <c r="GA262" s="18"/>
      <c r="GB262" s="18"/>
      <c r="GC262" s="18"/>
      <c r="GD262" s="18"/>
      <c r="GE262" s="18"/>
      <c r="GF262" s="18"/>
      <c r="GG262" s="18"/>
      <c r="GH262" s="18"/>
      <c r="GI262" s="18"/>
      <c r="GJ262" s="18"/>
      <c r="GK262" s="18"/>
      <c r="GL262" s="18"/>
      <c r="GM262" s="18"/>
      <c r="GN262" s="18"/>
      <c r="GO262" s="18"/>
      <c r="GP262" s="18"/>
      <c r="GQ262" s="18"/>
      <c r="GR262" s="18"/>
      <c r="GS262" s="18"/>
      <c r="GT262" s="18"/>
      <c r="GU262" s="18"/>
      <c r="GV262" s="18"/>
      <c r="GW262" s="18"/>
      <c r="GX262" s="18"/>
      <c r="GY262" s="18"/>
      <c r="GZ262" s="18"/>
      <c r="HA262" s="18"/>
      <c r="HB262" s="18"/>
      <c r="HC262" s="18"/>
      <c r="HD262" s="18"/>
      <c r="HE262" s="18"/>
      <c r="HF262" s="18"/>
    </row>
    <row r="263" spans="1:214" x14ac:dyDescent="0.2">
      <c r="A263" s="18"/>
      <c r="B263" s="18">
        <v>26</v>
      </c>
      <c r="C263" s="18">
        <v>1</v>
      </c>
      <c r="D263" s="18">
        <v>2.109</v>
      </c>
      <c r="E263" s="18">
        <v>4.9529999999999998E-2</v>
      </c>
      <c r="F263" s="18">
        <v>0.59770999999999996</v>
      </c>
      <c r="G263" s="18">
        <v>1.46231</v>
      </c>
      <c r="H263" s="18">
        <v>1.81975</v>
      </c>
      <c r="I263" s="18">
        <v>71.150000000000006</v>
      </c>
      <c r="J263" s="18">
        <v>0.98304000000000002</v>
      </c>
      <c r="K263" s="18">
        <v>0.90600000000000003</v>
      </c>
      <c r="L263" s="20">
        <v>271000</v>
      </c>
      <c r="M263" s="18">
        <v>0</v>
      </c>
      <c r="N263" s="18">
        <v>2.5839999999999998E-2</v>
      </c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DZ263" s="18"/>
      <c r="EA263" s="18"/>
      <c r="EB263" s="18"/>
      <c r="EC263" s="18"/>
      <c r="ED263" s="18"/>
      <c r="EE263" s="18"/>
      <c r="EF263" s="18"/>
      <c r="EG263" s="18"/>
      <c r="EH263" s="18"/>
      <c r="EI263" s="18"/>
      <c r="EJ263" s="18"/>
      <c r="EK263" s="18"/>
      <c r="EL263" s="18"/>
      <c r="EM263" s="18"/>
      <c r="EN263" s="18"/>
      <c r="EO263" s="18"/>
      <c r="EP263" s="18"/>
      <c r="EQ263" s="18"/>
      <c r="ER263" s="18"/>
      <c r="ES263" s="18"/>
      <c r="ET263" s="18"/>
      <c r="EU263" s="18"/>
      <c r="EV263" s="18"/>
      <c r="EW263" s="18"/>
      <c r="EX263" s="18"/>
      <c r="EY263" s="18"/>
      <c r="EZ263" s="18"/>
      <c r="FA263" s="18"/>
      <c r="FB263" s="18"/>
      <c r="FC263" s="18"/>
      <c r="FD263" s="18"/>
      <c r="FE263" s="18"/>
      <c r="FF263" s="18"/>
      <c r="FG263" s="18"/>
      <c r="FH263" s="18"/>
      <c r="FI263" s="18"/>
      <c r="FJ263" s="18"/>
      <c r="FK263" s="18"/>
      <c r="FL263" s="18"/>
      <c r="FM263" s="18"/>
      <c r="FN263" s="18"/>
      <c r="FO263" s="18"/>
      <c r="FP263" s="18"/>
      <c r="FQ263" s="18"/>
      <c r="FR263" s="18"/>
      <c r="FS263" s="18"/>
      <c r="FT263" s="18"/>
      <c r="FU263" s="18"/>
      <c r="FV263" s="18"/>
      <c r="FW263" s="18"/>
      <c r="FX263" s="18"/>
      <c r="FY263" s="18"/>
      <c r="FZ263" s="18"/>
      <c r="GA263" s="18"/>
      <c r="GB263" s="18"/>
      <c r="GC263" s="18"/>
      <c r="GD263" s="18"/>
      <c r="GE263" s="18"/>
      <c r="GF263" s="18"/>
      <c r="GG263" s="18"/>
      <c r="GH263" s="18"/>
      <c r="GI263" s="18"/>
      <c r="GJ263" s="18"/>
      <c r="GK263" s="18"/>
      <c r="GL263" s="18"/>
      <c r="GM263" s="18"/>
      <c r="GN263" s="18"/>
      <c r="GO263" s="18"/>
      <c r="GP263" s="18"/>
      <c r="GQ263" s="18"/>
      <c r="GR263" s="18"/>
      <c r="GS263" s="18"/>
      <c r="GT263" s="18"/>
      <c r="GU263" s="18"/>
      <c r="GV263" s="18"/>
      <c r="GW263" s="18"/>
      <c r="GX263" s="18"/>
      <c r="GY263" s="18"/>
      <c r="GZ263" s="18"/>
      <c r="HA263" s="18"/>
      <c r="HB263" s="18"/>
      <c r="HC263" s="18"/>
      <c r="HD263" s="18"/>
      <c r="HE263" s="18"/>
      <c r="HF263" s="18"/>
    </row>
    <row r="264" spans="1:214" x14ac:dyDescent="0.2">
      <c r="A264" s="18"/>
      <c r="B264" s="18">
        <v>25</v>
      </c>
      <c r="C264" s="18">
        <v>1</v>
      </c>
      <c r="D264" s="18">
        <v>2.294</v>
      </c>
      <c r="E264" s="18">
        <v>5.704E-2</v>
      </c>
      <c r="F264" s="18">
        <v>0.62761</v>
      </c>
      <c r="G264" s="18">
        <v>1.4766999999999999</v>
      </c>
      <c r="H264" s="18">
        <v>1.88243</v>
      </c>
      <c r="I264" s="18">
        <v>76.95</v>
      </c>
      <c r="J264" s="18">
        <v>0.98063999999999996</v>
      </c>
      <c r="K264" s="18">
        <v>0.90373999999999999</v>
      </c>
      <c r="L264" s="20">
        <v>200000</v>
      </c>
      <c r="M264" s="18">
        <v>0</v>
      </c>
      <c r="N264" s="18">
        <v>2.2270000000000002E-2</v>
      </c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18"/>
      <c r="EE264" s="18"/>
      <c r="EF264" s="18"/>
      <c r="EG264" s="18"/>
      <c r="EH264" s="18"/>
      <c r="EI264" s="18"/>
      <c r="EJ264" s="18"/>
      <c r="EK264" s="18"/>
      <c r="EL264" s="18"/>
      <c r="EM264" s="18"/>
      <c r="EN264" s="18"/>
      <c r="EO264" s="18"/>
      <c r="EP264" s="18"/>
      <c r="EQ264" s="18"/>
      <c r="ER264" s="18"/>
      <c r="ES264" s="18"/>
      <c r="ET264" s="18"/>
      <c r="EU264" s="18"/>
      <c r="EV264" s="18"/>
      <c r="EW264" s="18"/>
      <c r="EX264" s="18"/>
      <c r="EY264" s="18"/>
      <c r="EZ264" s="18"/>
      <c r="FA264" s="18"/>
      <c r="FB264" s="18"/>
      <c r="FC264" s="18"/>
      <c r="FD264" s="18"/>
      <c r="FE264" s="18"/>
      <c r="FF264" s="18"/>
      <c r="FG264" s="18"/>
      <c r="FH264" s="18"/>
      <c r="FI264" s="18"/>
      <c r="FJ264" s="18"/>
      <c r="FK264" s="18"/>
      <c r="FL264" s="18"/>
      <c r="FM264" s="18"/>
      <c r="FN264" s="18"/>
      <c r="FO264" s="18"/>
      <c r="FP264" s="18"/>
      <c r="FQ264" s="18"/>
      <c r="FR264" s="18"/>
      <c r="FS264" s="18"/>
      <c r="FT264" s="18"/>
      <c r="FU264" s="18"/>
      <c r="FV264" s="18"/>
      <c r="FW264" s="18"/>
      <c r="FX264" s="18"/>
      <c r="FY264" s="18"/>
      <c r="FZ264" s="18"/>
      <c r="GA264" s="18"/>
      <c r="GB264" s="18"/>
      <c r="GC264" s="18"/>
      <c r="GD264" s="18"/>
      <c r="GE264" s="18"/>
      <c r="GF264" s="18"/>
      <c r="GG264" s="18"/>
      <c r="GH264" s="18"/>
      <c r="GI264" s="18"/>
      <c r="GJ264" s="18"/>
      <c r="GK264" s="18"/>
      <c r="GL264" s="18"/>
      <c r="GM264" s="18"/>
      <c r="GN264" s="18"/>
      <c r="GO264" s="18"/>
      <c r="GP264" s="18"/>
      <c r="GQ264" s="18"/>
      <c r="GR264" s="18"/>
      <c r="GS264" s="18"/>
      <c r="GT264" s="18"/>
      <c r="GU264" s="18"/>
      <c r="GV264" s="18"/>
      <c r="GW264" s="18"/>
      <c r="GX264" s="18"/>
      <c r="GY264" s="18"/>
      <c r="GZ264" s="18"/>
      <c r="HA264" s="18"/>
      <c r="HB264" s="18"/>
      <c r="HC264" s="18"/>
      <c r="HD264" s="18"/>
      <c r="HE264" s="18"/>
      <c r="HF264" s="18"/>
    </row>
    <row r="265" spans="1:214" x14ac:dyDescent="0.2">
      <c r="A265" s="18"/>
      <c r="B265" s="18">
        <v>12</v>
      </c>
      <c r="C265" s="18">
        <v>1</v>
      </c>
      <c r="D265" s="18">
        <v>11.494</v>
      </c>
      <c r="E265" s="18">
        <v>0.15126999999999999</v>
      </c>
      <c r="F265" s="18">
        <v>0.66335</v>
      </c>
      <c r="G265" s="18">
        <v>1.30091</v>
      </c>
      <c r="H265" s="18">
        <v>2.36755</v>
      </c>
      <c r="I265" s="18">
        <v>487.99</v>
      </c>
      <c r="J265" s="18">
        <v>0.85945000000000005</v>
      </c>
      <c r="K265" s="18">
        <v>0.93095000000000006</v>
      </c>
      <c r="L265" s="20">
        <v>6750</v>
      </c>
      <c r="M265" s="18">
        <v>0</v>
      </c>
      <c r="N265" s="18">
        <v>7.6999999999999996E-4</v>
      </c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18"/>
      <c r="EE265" s="18"/>
      <c r="EF265" s="18"/>
      <c r="EG265" s="18"/>
      <c r="EH265" s="18"/>
      <c r="EI265" s="18"/>
      <c r="EJ265" s="18"/>
      <c r="EK265" s="18"/>
      <c r="EL265" s="18"/>
      <c r="EM265" s="18"/>
      <c r="EN265" s="18"/>
      <c r="EO265" s="18"/>
      <c r="EP265" s="18"/>
      <c r="EQ265" s="18"/>
      <c r="ER265" s="18"/>
      <c r="ES265" s="18"/>
      <c r="ET265" s="18"/>
      <c r="EU265" s="18"/>
      <c r="EV265" s="18"/>
      <c r="EW265" s="18"/>
      <c r="EX265" s="18"/>
      <c r="EY265" s="18"/>
      <c r="EZ265" s="18"/>
      <c r="FA265" s="18"/>
      <c r="FB265" s="18"/>
      <c r="FC265" s="18"/>
      <c r="FD265" s="18"/>
      <c r="FE265" s="18"/>
      <c r="FF265" s="18"/>
      <c r="FG265" s="18"/>
      <c r="FH265" s="18"/>
      <c r="FI265" s="18"/>
      <c r="FJ265" s="18"/>
      <c r="FK265" s="18"/>
      <c r="FL265" s="18"/>
      <c r="FM265" s="18"/>
      <c r="FN265" s="18"/>
      <c r="FO265" s="18"/>
      <c r="FP265" s="18"/>
      <c r="FQ265" s="18"/>
      <c r="FR265" s="18"/>
      <c r="FS265" s="18"/>
      <c r="FT265" s="18"/>
      <c r="FU265" s="18"/>
      <c r="FV265" s="18"/>
      <c r="FW265" s="18"/>
      <c r="FX265" s="18"/>
      <c r="FY265" s="18"/>
      <c r="FZ265" s="18"/>
      <c r="GA265" s="18"/>
      <c r="GB265" s="18"/>
      <c r="GC265" s="18"/>
      <c r="GD265" s="18"/>
      <c r="GE265" s="18"/>
      <c r="GF265" s="18"/>
      <c r="GG265" s="18"/>
      <c r="GH265" s="18"/>
      <c r="GI265" s="18"/>
      <c r="GJ265" s="18"/>
      <c r="GK265" s="18"/>
      <c r="GL265" s="18"/>
      <c r="GM265" s="18"/>
      <c r="GN265" s="18"/>
      <c r="GO265" s="18"/>
      <c r="GP265" s="18"/>
      <c r="GQ265" s="18"/>
      <c r="GR265" s="18"/>
      <c r="GS265" s="18"/>
      <c r="GT265" s="18"/>
      <c r="GU265" s="18"/>
      <c r="GV265" s="18"/>
      <c r="GW265" s="18"/>
      <c r="GX265" s="18"/>
      <c r="GY265" s="18"/>
      <c r="GZ265" s="18"/>
      <c r="HA265" s="18"/>
      <c r="HB265" s="18"/>
      <c r="HC265" s="18"/>
      <c r="HD265" s="18"/>
      <c r="HE265" s="18"/>
      <c r="HF265" s="18"/>
    </row>
    <row r="266" spans="1:214" x14ac:dyDescent="0.2">
      <c r="A266" s="18"/>
      <c r="B266" s="18">
        <v>28</v>
      </c>
      <c r="C266" s="18">
        <v>1</v>
      </c>
      <c r="D266" s="18">
        <v>1.8</v>
      </c>
      <c r="E266" s="18">
        <v>3.7130000000000003E-2</v>
      </c>
      <c r="F266" s="18">
        <v>0.54645999999999995</v>
      </c>
      <c r="G266" s="18">
        <v>1.4188499999999999</v>
      </c>
      <c r="H266" s="18">
        <v>1.67665</v>
      </c>
      <c r="I266" s="18">
        <v>60.06</v>
      </c>
      <c r="J266" s="18">
        <v>0.98702000000000001</v>
      </c>
      <c r="K266" s="18">
        <v>0.91308999999999996</v>
      </c>
      <c r="L266" s="20">
        <v>506000</v>
      </c>
      <c r="M266" s="18">
        <v>0</v>
      </c>
      <c r="N266" s="18">
        <v>3.4869999999999998E-2</v>
      </c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18"/>
      <c r="DL266" s="18"/>
      <c r="DM266" s="18"/>
      <c r="DN266" s="18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DZ266" s="18"/>
      <c r="EA266" s="18"/>
      <c r="EB266" s="18"/>
      <c r="EC266" s="18"/>
      <c r="ED266" s="18"/>
      <c r="EE266" s="18"/>
      <c r="EF266" s="18"/>
      <c r="EG266" s="18"/>
      <c r="EH266" s="18"/>
      <c r="EI266" s="18"/>
      <c r="EJ266" s="18"/>
      <c r="EK266" s="18"/>
      <c r="EL266" s="18"/>
      <c r="EM266" s="18"/>
      <c r="EN266" s="18"/>
      <c r="EO266" s="18"/>
      <c r="EP266" s="18"/>
      <c r="EQ266" s="18"/>
      <c r="ER266" s="18"/>
      <c r="ES266" s="18"/>
      <c r="ET266" s="18"/>
      <c r="EU266" s="18"/>
      <c r="EV266" s="18"/>
      <c r="EW266" s="18"/>
      <c r="EX266" s="18"/>
      <c r="EY266" s="18"/>
      <c r="EZ266" s="18"/>
      <c r="FA266" s="18"/>
      <c r="FB266" s="18"/>
      <c r="FC266" s="18"/>
      <c r="FD266" s="18"/>
      <c r="FE266" s="18"/>
      <c r="FF266" s="18"/>
      <c r="FG266" s="18"/>
      <c r="FH266" s="18"/>
      <c r="FI266" s="18"/>
      <c r="FJ266" s="18"/>
      <c r="FK266" s="18"/>
      <c r="FL266" s="18"/>
      <c r="FM266" s="18"/>
      <c r="FN266" s="18"/>
      <c r="FO266" s="18"/>
      <c r="FP266" s="18"/>
      <c r="FQ266" s="18"/>
      <c r="FR266" s="18"/>
      <c r="FS266" s="18"/>
      <c r="FT266" s="18"/>
      <c r="FU266" s="18"/>
      <c r="FV266" s="18"/>
      <c r="FW266" s="18"/>
      <c r="FX266" s="18"/>
      <c r="FY266" s="18"/>
      <c r="FZ266" s="18"/>
      <c r="GA266" s="18"/>
      <c r="GB266" s="18"/>
      <c r="GC266" s="18"/>
      <c r="GD266" s="18"/>
      <c r="GE266" s="18"/>
      <c r="GF266" s="18"/>
      <c r="GG266" s="18"/>
      <c r="GH266" s="18"/>
      <c r="GI266" s="18"/>
      <c r="GJ266" s="18"/>
      <c r="GK266" s="18"/>
      <c r="GL266" s="18"/>
      <c r="GM266" s="18"/>
      <c r="GN266" s="18"/>
      <c r="GO266" s="18"/>
      <c r="GP266" s="18"/>
      <c r="GQ266" s="18"/>
      <c r="GR266" s="18"/>
      <c r="GS266" s="18"/>
      <c r="GT266" s="18"/>
      <c r="GU266" s="18"/>
      <c r="GV266" s="18"/>
      <c r="GW266" s="18"/>
      <c r="GX266" s="18"/>
      <c r="GY266" s="18"/>
      <c r="GZ266" s="18"/>
      <c r="HA266" s="18"/>
      <c r="HB266" s="18"/>
      <c r="HC266" s="18"/>
      <c r="HD266" s="18"/>
      <c r="HE266" s="18"/>
      <c r="HF266" s="18"/>
    </row>
    <row r="267" spans="1:214" x14ac:dyDescent="0.2">
      <c r="A267" s="18"/>
      <c r="B267" s="18">
        <v>20</v>
      </c>
      <c r="C267" s="18">
        <v>1</v>
      </c>
      <c r="D267" s="18">
        <v>3.7149999999999999</v>
      </c>
      <c r="E267" s="18">
        <v>8.5239999999999996E-2</v>
      </c>
      <c r="F267" s="18">
        <v>0.62377000000000005</v>
      </c>
      <c r="G267" s="18">
        <v>1.4789000000000001</v>
      </c>
      <c r="H267" s="18">
        <v>2.13585</v>
      </c>
      <c r="I267" s="18">
        <v>148.52000000000001</v>
      </c>
      <c r="J267" s="18">
        <v>0.96160999999999996</v>
      </c>
      <c r="K267" s="18">
        <v>0.90319000000000005</v>
      </c>
      <c r="L267" s="20">
        <v>60000</v>
      </c>
      <c r="M267" s="18">
        <v>0</v>
      </c>
      <c r="N267" s="18">
        <v>7.5900000000000004E-3</v>
      </c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DZ267" s="18"/>
      <c r="EA267" s="18"/>
      <c r="EB267" s="18"/>
      <c r="EC267" s="18"/>
      <c r="ED267" s="18"/>
      <c r="EE267" s="18"/>
      <c r="EF267" s="18"/>
      <c r="EG267" s="18"/>
      <c r="EH267" s="18"/>
      <c r="EI267" s="18"/>
      <c r="EJ267" s="18"/>
      <c r="EK267" s="18"/>
      <c r="EL267" s="18"/>
      <c r="EM267" s="18"/>
      <c r="EN267" s="18"/>
      <c r="EO267" s="18"/>
      <c r="EP267" s="18"/>
      <c r="EQ267" s="18"/>
      <c r="ER267" s="18"/>
      <c r="ES267" s="18"/>
      <c r="ET267" s="18"/>
      <c r="EU267" s="18"/>
      <c r="EV267" s="18"/>
      <c r="EW267" s="18"/>
      <c r="EX267" s="18"/>
      <c r="EY267" s="18"/>
      <c r="EZ267" s="18"/>
      <c r="FA267" s="18"/>
      <c r="FB267" s="18"/>
      <c r="FC267" s="18"/>
      <c r="FD267" s="18"/>
      <c r="FE267" s="18"/>
      <c r="FF267" s="18"/>
      <c r="FG267" s="18"/>
      <c r="FH267" s="18"/>
      <c r="FI267" s="18"/>
      <c r="FJ267" s="18"/>
      <c r="FK267" s="18"/>
      <c r="FL267" s="18"/>
      <c r="FM267" s="18"/>
      <c r="FN267" s="18"/>
      <c r="FO267" s="18"/>
      <c r="FP267" s="18"/>
      <c r="FQ267" s="18"/>
      <c r="FR267" s="18"/>
      <c r="FS267" s="18"/>
      <c r="FT267" s="18"/>
      <c r="FU267" s="18"/>
      <c r="FV267" s="18"/>
      <c r="FW267" s="18"/>
      <c r="FX267" s="18"/>
      <c r="FY267" s="18"/>
      <c r="FZ267" s="18"/>
      <c r="GA267" s="18"/>
      <c r="GB267" s="18"/>
      <c r="GC267" s="18"/>
      <c r="GD267" s="18"/>
      <c r="GE267" s="18"/>
      <c r="GF267" s="18"/>
      <c r="GG267" s="18"/>
      <c r="GH267" s="18"/>
      <c r="GI267" s="18"/>
      <c r="GJ267" s="18"/>
      <c r="GK267" s="18"/>
      <c r="GL267" s="18"/>
      <c r="GM267" s="18"/>
      <c r="GN267" s="18"/>
      <c r="GO267" s="18"/>
      <c r="GP267" s="18"/>
      <c r="GQ267" s="18"/>
      <c r="GR267" s="18"/>
      <c r="GS267" s="18"/>
      <c r="GT267" s="18"/>
      <c r="GU267" s="18"/>
      <c r="GV267" s="18"/>
      <c r="GW267" s="18"/>
      <c r="GX267" s="18"/>
      <c r="GY267" s="18"/>
      <c r="GZ267" s="18"/>
      <c r="HA267" s="18"/>
      <c r="HB267" s="18"/>
      <c r="HC267" s="18"/>
      <c r="HD267" s="18"/>
      <c r="HE267" s="18"/>
      <c r="HF267" s="18"/>
    </row>
    <row r="268" spans="1:214" x14ac:dyDescent="0.2">
      <c r="A268" s="18"/>
      <c r="B268" s="18">
        <v>11</v>
      </c>
      <c r="C268" s="18">
        <v>1</v>
      </c>
      <c r="D268" s="18">
        <v>13.991</v>
      </c>
      <c r="E268" s="18">
        <v>0.16555</v>
      </c>
      <c r="F268" s="18">
        <v>0.68366000000000005</v>
      </c>
      <c r="G268" s="18">
        <v>1.27064</v>
      </c>
      <c r="H268" s="18">
        <v>2.3784100000000001</v>
      </c>
      <c r="I268" s="18">
        <v>574.36</v>
      </c>
      <c r="J268" s="18">
        <v>0.82977999999999996</v>
      </c>
      <c r="K268" s="18">
        <v>0.93620999999999999</v>
      </c>
      <c r="L268" s="20">
        <v>4740</v>
      </c>
      <c r="M268" s="18">
        <v>0</v>
      </c>
      <c r="N268" s="18">
        <v>5.2999999999999998E-4</v>
      </c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DZ268" s="18"/>
      <c r="EA268" s="18"/>
      <c r="EB268" s="18"/>
      <c r="EC268" s="18"/>
      <c r="ED268" s="18"/>
      <c r="EE268" s="18"/>
      <c r="EF268" s="18"/>
      <c r="EG268" s="18"/>
      <c r="EH268" s="18"/>
      <c r="EI268" s="18"/>
      <c r="EJ268" s="18"/>
      <c r="EK268" s="18"/>
      <c r="EL268" s="18"/>
      <c r="EM268" s="18"/>
      <c r="EN268" s="18"/>
      <c r="EO268" s="18"/>
      <c r="EP268" s="18"/>
      <c r="EQ268" s="18"/>
      <c r="ER268" s="18"/>
      <c r="ES268" s="18"/>
      <c r="ET268" s="18"/>
      <c r="EU268" s="18"/>
      <c r="EV268" s="18"/>
      <c r="EW268" s="18"/>
      <c r="EX268" s="18"/>
      <c r="EY268" s="18"/>
      <c r="EZ268" s="18"/>
      <c r="FA268" s="18"/>
      <c r="FB268" s="18"/>
      <c r="FC268" s="18"/>
      <c r="FD268" s="18"/>
      <c r="FE268" s="18"/>
      <c r="FF268" s="18"/>
      <c r="FG268" s="18"/>
      <c r="FH268" s="18"/>
      <c r="FI268" s="18"/>
      <c r="FJ268" s="18"/>
      <c r="FK268" s="18"/>
      <c r="FL268" s="18"/>
      <c r="FM268" s="18"/>
      <c r="FN268" s="18"/>
      <c r="FO268" s="18"/>
      <c r="FP268" s="18"/>
      <c r="FQ268" s="18"/>
      <c r="FR268" s="18"/>
      <c r="FS268" s="18"/>
      <c r="FT268" s="18"/>
      <c r="FU268" s="18"/>
      <c r="FV268" s="18"/>
      <c r="FW268" s="18"/>
      <c r="FX268" s="18"/>
      <c r="FY268" s="18"/>
      <c r="FZ268" s="18"/>
      <c r="GA268" s="18"/>
      <c r="GB268" s="18"/>
      <c r="GC268" s="18"/>
      <c r="GD268" s="18"/>
      <c r="GE268" s="18"/>
      <c r="GF268" s="18"/>
      <c r="GG268" s="18"/>
      <c r="GH268" s="18"/>
      <c r="GI268" s="18"/>
      <c r="GJ268" s="18"/>
      <c r="GK268" s="18"/>
      <c r="GL268" s="18"/>
      <c r="GM268" s="18"/>
      <c r="GN268" s="18"/>
      <c r="GO268" s="18"/>
      <c r="GP268" s="18"/>
      <c r="GQ268" s="18"/>
      <c r="GR268" s="18"/>
      <c r="GS268" s="18"/>
      <c r="GT268" s="18"/>
      <c r="GU268" s="18"/>
      <c r="GV268" s="18"/>
      <c r="GW268" s="18"/>
      <c r="GX268" s="18"/>
      <c r="GY268" s="18"/>
      <c r="GZ268" s="18"/>
      <c r="HA268" s="18"/>
      <c r="HB268" s="18"/>
      <c r="HC268" s="18"/>
      <c r="HD268" s="18"/>
      <c r="HE268" s="18"/>
      <c r="HF268" s="18"/>
    </row>
    <row r="269" spans="1:214" x14ac:dyDescent="0.2">
      <c r="A269" s="18"/>
      <c r="B269" s="18">
        <v>19</v>
      </c>
      <c r="C269" s="18">
        <v>1</v>
      </c>
      <c r="D269" s="18">
        <v>4.1580000000000004</v>
      </c>
      <c r="E269" s="18">
        <v>9.5140000000000002E-2</v>
      </c>
      <c r="F269" s="18">
        <v>0.64771000000000001</v>
      </c>
      <c r="G269" s="18">
        <v>1.4667300000000001</v>
      </c>
      <c r="H269" s="18">
        <v>2.1774300000000002</v>
      </c>
      <c r="I269" s="18">
        <v>164.16</v>
      </c>
      <c r="J269" s="18">
        <v>0.9556</v>
      </c>
      <c r="K269" s="18">
        <v>0.90493000000000001</v>
      </c>
      <c r="L269" s="20">
        <v>45200</v>
      </c>
      <c r="M269" s="18">
        <v>0</v>
      </c>
      <c r="N269" s="18">
        <v>6.1999999999999998E-3</v>
      </c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8"/>
      <c r="EI269" s="18"/>
      <c r="EJ269" s="18"/>
      <c r="EK269" s="18"/>
      <c r="EL269" s="18"/>
      <c r="EM269" s="18"/>
      <c r="EN269" s="18"/>
      <c r="EO269" s="18"/>
      <c r="EP269" s="18"/>
      <c r="EQ269" s="18"/>
      <c r="ER269" s="18"/>
      <c r="ES269" s="18"/>
      <c r="ET269" s="18"/>
      <c r="EU269" s="18"/>
      <c r="EV269" s="18"/>
      <c r="EW269" s="18"/>
      <c r="EX269" s="18"/>
      <c r="EY269" s="18"/>
      <c r="EZ269" s="18"/>
      <c r="FA269" s="18"/>
      <c r="FB269" s="18"/>
      <c r="FC269" s="18"/>
      <c r="FD269" s="18"/>
      <c r="FE269" s="18"/>
      <c r="FF269" s="18"/>
      <c r="FG269" s="18"/>
      <c r="FH269" s="18"/>
      <c r="FI269" s="18"/>
      <c r="FJ269" s="18"/>
      <c r="FK269" s="18"/>
      <c r="FL269" s="18"/>
      <c r="FM269" s="18"/>
      <c r="FN269" s="18"/>
      <c r="FO269" s="18"/>
      <c r="FP269" s="18"/>
      <c r="FQ269" s="18"/>
      <c r="FR269" s="18"/>
      <c r="FS269" s="18"/>
      <c r="FT269" s="18"/>
      <c r="FU269" s="18"/>
      <c r="FV269" s="18"/>
      <c r="FW269" s="18"/>
      <c r="FX269" s="18"/>
      <c r="FY269" s="18"/>
      <c r="FZ269" s="18"/>
      <c r="GA269" s="18"/>
      <c r="GB269" s="18"/>
      <c r="GC269" s="18"/>
      <c r="GD269" s="18"/>
      <c r="GE269" s="18"/>
      <c r="GF269" s="18"/>
      <c r="GG269" s="18"/>
      <c r="GH269" s="18"/>
      <c r="GI269" s="18"/>
      <c r="GJ269" s="18"/>
      <c r="GK269" s="18"/>
      <c r="GL269" s="18"/>
      <c r="GM269" s="18"/>
      <c r="GN269" s="18"/>
      <c r="GO269" s="18"/>
      <c r="GP269" s="18"/>
      <c r="GQ269" s="18"/>
      <c r="GR269" s="18"/>
      <c r="GS269" s="18"/>
      <c r="GT269" s="18"/>
      <c r="GU269" s="18"/>
      <c r="GV269" s="18"/>
      <c r="GW269" s="18"/>
      <c r="GX269" s="18"/>
      <c r="GY269" s="18"/>
      <c r="GZ269" s="18"/>
      <c r="HA269" s="18"/>
      <c r="HB269" s="18"/>
      <c r="HC269" s="18"/>
      <c r="HD269" s="18"/>
      <c r="HE269" s="18"/>
      <c r="HF269" s="18"/>
    </row>
    <row r="272" spans="1:214" ht="16" x14ac:dyDescent="0.2">
      <c r="A272" s="22" t="s">
        <v>353</v>
      </c>
    </row>
    <row r="273" spans="1:1" x14ac:dyDescent="0.2">
      <c r="A273" t="s">
        <v>342</v>
      </c>
    </row>
    <row r="274" spans="1:1" x14ac:dyDescent="0.2">
      <c r="A274" t="s">
        <v>343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2"/>
  <sheetViews>
    <sheetView zoomScale="75" zoomScaleNormal="75" workbookViewId="0"/>
  </sheetViews>
  <sheetFormatPr baseColWidth="10" defaultColWidth="8.83203125" defaultRowHeight="15" x14ac:dyDescent="0.2"/>
  <sheetData>
    <row r="1" customFormat="1" x14ac:dyDescent="0.2"/>
    <row r="2" customFormat="1" x14ac:dyDescent="0.2"/>
    <row r="3" customFormat="1" x14ac:dyDescent="0.2"/>
    <row r="4" customFormat="1" x14ac:dyDescent="0.2"/>
    <row r="5" customFormat="1" x14ac:dyDescent="0.2"/>
    <row r="320" spans="1:1" ht="16" x14ac:dyDescent="0.2">
      <c r="A320" s="22" t="s">
        <v>353</v>
      </c>
    </row>
    <row r="321" spans="1:1" x14ac:dyDescent="0.2">
      <c r="A321" t="s">
        <v>342</v>
      </c>
    </row>
    <row r="322" spans="1:1" x14ac:dyDescent="0.2">
      <c r="A322" t="s">
        <v>343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F4772-3757-1C48-85B0-E5DD628251BB}">
  <dimension ref="A6:GG285"/>
  <sheetViews>
    <sheetView zoomScaleNormal="100" workbookViewId="0"/>
  </sheetViews>
  <sheetFormatPr baseColWidth="10" defaultColWidth="8.83203125" defaultRowHeight="15" x14ac:dyDescent="0.2"/>
  <cols>
    <col min="2" max="2" width="30.6640625" customWidth="1"/>
  </cols>
  <sheetData>
    <row r="6" spans="1:189" x14ac:dyDescent="0.2">
      <c r="A6" s="6" t="s">
        <v>341</v>
      </c>
    </row>
    <row r="7" spans="1:189" x14ac:dyDescent="0.2">
      <c r="A7" t="s">
        <v>0</v>
      </c>
    </row>
    <row r="8" spans="1:189" x14ac:dyDescent="0.2">
      <c r="L8" s="1"/>
    </row>
    <row r="9" spans="1:189" x14ac:dyDescent="0.2">
      <c r="B9" t="s">
        <v>271</v>
      </c>
      <c r="L9" s="1"/>
    </row>
    <row r="10" spans="1:189" ht="16" customHeight="1" x14ac:dyDescent="0.2">
      <c r="B10" t="s">
        <v>272</v>
      </c>
      <c r="L10" s="1"/>
    </row>
    <row r="11" spans="1:189" x14ac:dyDescent="0.2">
      <c r="B11" t="s">
        <v>273</v>
      </c>
      <c r="L11" s="1"/>
    </row>
    <row r="13" spans="1:189" x14ac:dyDescent="0.2">
      <c r="B13" t="s">
        <v>3</v>
      </c>
      <c r="AG13" t="s">
        <v>4</v>
      </c>
      <c r="AS13" t="s">
        <v>5</v>
      </c>
      <c r="BE13" t="s">
        <v>6</v>
      </c>
    </row>
    <row r="14" spans="1:189" s="6" customFormat="1" x14ac:dyDescent="0.2">
      <c r="C14" s="6" t="s">
        <v>228</v>
      </c>
      <c r="S14" s="6" t="s">
        <v>274</v>
      </c>
      <c r="AG14" s="6" t="s">
        <v>10</v>
      </c>
      <c r="AS14" s="6" t="s">
        <v>11</v>
      </c>
      <c r="BE14" s="6" t="s">
        <v>230</v>
      </c>
      <c r="BQ14" s="6" t="s">
        <v>13</v>
      </c>
      <c r="BR14" s="6" t="s">
        <v>13</v>
      </c>
      <c r="BS14" s="6" t="s">
        <v>13</v>
      </c>
      <c r="BT14" s="6" t="s">
        <v>13</v>
      </c>
      <c r="BU14" s="6" t="s">
        <v>13</v>
      </c>
      <c r="BV14" s="6" t="s">
        <v>13</v>
      </c>
      <c r="BW14" s="6" t="s">
        <v>13</v>
      </c>
      <c r="BX14" s="6" t="s">
        <v>13</v>
      </c>
      <c r="BY14" s="6" t="s">
        <v>13</v>
      </c>
      <c r="BZ14" s="6" t="s">
        <v>13</v>
      </c>
      <c r="CA14" s="6" t="s">
        <v>13</v>
      </c>
      <c r="CB14" s="6" t="s">
        <v>14</v>
      </c>
      <c r="CC14" s="6" t="s">
        <v>14</v>
      </c>
      <c r="CD14" s="6" t="s">
        <v>14</v>
      </c>
      <c r="CE14" s="6" t="s">
        <v>14</v>
      </c>
      <c r="CF14" s="6" t="s">
        <v>14</v>
      </c>
      <c r="CG14" s="6" t="s">
        <v>14</v>
      </c>
      <c r="CH14" s="6" t="s">
        <v>14</v>
      </c>
      <c r="CI14" s="6" t="s">
        <v>14</v>
      </c>
      <c r="CJ14" s="6" t="s">
        <v>14</v>
      </c>
      <c r="CK14" s="6" t="s">
        <v>14</v>
      </c>
      <c r="CL14" s="6" t="s">
        <v>14</v>
      </c>
      <c r="CM14" s="6" t="s">
        <v>15</v>
      </c>
      <c r="CN14" s="6" t="s">
        <v>15</v>
      </c>
      <c r="CO14" s="6" t="s">
        <v>15</v>
      </c>
      <c r="CP14" s="6" t="s">
        <v>15</v>
      </c>
      <c r="CQ14" s="6" t="s">
        <v>15</v>
      </c>
      <c r="CR14" s="6" t="s">
        <v>15</v>
      </c>
      <c r="CS14" s="6" t="s">
        <v>15</v>
      </c>
      <c r="CT14" s="6" t="s">
        <v>15</v>
      </c>
      <c r="CU14" s="6" t="s">
        <v>15</v>
      </c>
      <c r="CV14" s="6" t="s">
        <v>15</v>
      </c>
      <c r="CW14" s="6" t="s">
        <v>15</v>
      </c>
      <c r="CX14" s="6" t="s">
        <v>16</v>
      </c>
      <c r="CY14" s="6" t="s">
        <v>16</v>
      </c>
      <c r="CZ14" s="6" t="s">
        <v>16</v>
      </c>
      <c r="DA14" s="6" t="s">
        <v>16</v>
      </c>
      <c r="DB14" s="6" t="s">
        <v>16</v>
      </c>
      <c r="DC14" s="6" t="s">
        <v>16</v>
      </c>
      <c r="DD14" s="6" t="s">
        <v>16</v>
      </c>
      <c r="DE14" s="6" t="s">
        <v>16</v>
      </c>
      <c r="DF14" s="6" t="s">
        <v>16</v>
      </c>
      <c r="DG14" s="6" t="s">
        <v>16</v>
      </c>
      <c r="DH14" s="6" t="s">
        <v>16</v>
      </c>
      <c r="DI14" s="6" t="s">
        <v>17</v>
      </c>
      <c r="DJ14" s="6" t="s">
        <v>17</v>
      </c>
      <c r="DK14" s="6" t="s">
        <v>17</v>
      </c>
      <c r="DL14" s="6" t="s">
        <v>17</v>
      </c>
      <c r="DM14" s="6" t="s">
        <v>17</v>
      </c>
      <c r="DN14" s="6" t="s">
        <v>17</v>
      </c>
      <c r="DO14" s="6" t="s">
        <v>17</v>
      </c>
      <c r="DP14" s="6" t="s">
        <v>17</v>
      </c>
      <c r="DQ14" s="6" t="s">
        <v>17</v>
      </c>
      <c r="DR14" s="6" t="s">
        <v>17</v>
      </c>
      <c r="DS14" s="6" t="s">
        <v>17</v>
      </c>
      <c r="DT14" s="6" t="s">
        <v>18</v>
      </c>
      <c r="DU14" s="6" t="s">
        <v>18</v>
      </c>
      <c r="DV14" s="6" t="s">
        <v>18</v>
      </c>
      <c r="DW14" s="6" t="s">
        <v>18</v>
      </c>
      <c r="DX14" s="6" t="s">
        <v>18</v>
      </c>
      <c r="DY14" s="6" t="s">
        <v>18</v>
      </c>
      <c r="DZ14" s="6" t="s">
        <v>18</v>
      </c>
      <c r="EA14" s="6" t="s">
        <v>18</v>
      </c>
      <c r="EB14" s="6" t="s">
        <v>18</v>
      </c>
      <c r="EC14" s="6" t="s">
        <v>18</v>
      </c>
      <c r="ED14" s="6" t="s">
        <v>18</v>
      </c>
      <c r="EE14" s="6" t="s">
        <v>19</v>
      </c>
      <c r="EF14" s="6" t="s">
        <v>19</v>
      </c>
      <c r="EG14" s="6" t="s">
        <v>19</v>
      </c>
      <c r="EH14" s="6" t="s">
        <v>19</v>
      </c>
      <c r="EI14" s="6" t="s">
        <v>19</v>
      </c>
      <c r="EJ14" s="6" t="s">
        <v>19</v>
      </c>
      <c r="EK14" s="6" t="s">
        <v>19</v>
      </c>
      <c r="EL14" s="6" t="s">
        <v>19</v>
      </c>
      <c r="EM14" s="6" t="s">
        <v>19</v>
      </c>
      <c r="EN14" s="6" t="s">
        <v>19</v>
      </c>
      <c r="EO14" s="6" t="s">
        <v>19</v>
      </c>
      <c r="EP14" s="6" t="s">
        <v>20</v>
      </c>
      <c r="EQ14" s="6" t="s">
        <v>20</v>
      </c>
      <c r="ER14" s="6" t="s">
        <v>20</v>
      </c>
      <c r="ES14" s="6" t="s">
        <v>20</v>
      </c>
      <c r="ET14" s="6" t="s">
        <v>20</v>
      </c>
      <c r="EU14" s="6" t="s">
        <v>20</v>
      </c>
      <c r="EV14" s="6" t="s">
        <v>20</v>
      </c>
      <c r="EW14" s="6" t="s">
        <v>20</v>
      </c>
      <c r="EX14" s="6" t="s">
        <v>20</v>
      </c>
      <c r="EY14" s="6" t="s">
        <v>20</v>
      </c>
      <c r="EZ14" s="6" t="s">
        <v>20</v>
      </c>
      <c r="FA14" s="6" t="s">
        <v>21</v>
      </c>
      <c r="FB14" s="6" t="s">
        <v>21</v>
      </c>
      <c r="FC14" s="6" t="s">
        <v>21</v>
      </c>
      <c r="FD14" s="6" t="s">
        <v>21</v>
      </c>
      <c r="FE14" s="6" t="s">
        <v>21</v>
      </c>
      <c r="FF14" s="6" t="s">
        <v>21</v>
      </c>
      <c r="FG14" s="6" t="s">
        <v>21</v>
      </c>
      <c r="FH14" s="6" t="s">
        <v>21</v>
      </c>
      <c r="FI14" s="6" t="s">
        <v>21</v>
      </c>
      <c r="FJ14" s="6" t="s">
        <v>21</v>
      </c>
      <c r="FK14" s="6" t="s">
        <v>21</v>
      </c>
      <c r="FL14" s="6" t="s">
        <v>22</v>
      </c>
      <c r="FM14" s="6" t="s">
        <v>22</v>
      </c>
      <c r="FN14" s="6" t="s">
        <v>22</v>
      </c>
      <c r="FO14" s="6" t="s">
        <v>22</v>
      </c>
      <c r="FP14" s="6" t="s">
        <v>22</v>
      </c>
      <c r="FQ14" s="6" t="s">
        <v>22</v>
      </c>
      <c r="FR14" s="6" t="s">
        <v>22</v>
      </c>
      <c r="FS14" s="6" t="s">
        <v>22</v>
      </c>
      <c r="FT14" s="6" t="s">
        <v>22</v>
      </c>
      <c r="FU14" s="6" t="s">
        <v>22</v>
      </c>
      <c r="FV14" s="6" t="s">
        <v>22</v>
      </c>
      <c r="FW14" s="6" t="s">
        <v>23</v>
      </c>
      <c r="FX14" s="6" t="s">
        <v>23</v>
      </c>
      <c r="FY14" s="6" t="s">
        <v>23</v>
      </c>
      <c r="FZ14" s="6" t="s">
        <v>23</v>
      </c>
      <c r="GA14" s="6" t="s">
        <v>23</v>
      </c>
      <c r="GB14" s="6" t="s">
        <v>23</v>
      </c>
      <c r="GC14" s="6" t="s">
        <v>23</v>
      </c>
      <c r="GD14" s="6" t="s">
        <v>23</v>
      </c>
      <c r="GE14" s="6" t="s">
        <v>23</v>
      </c>
      <c r="GF14" s="6" t="s">
        <v>23</v>
      </c>
      <c r="GG14" s="6" t="s">
        <v>23</v>
      </c>
    </row>
    <row r="15" spans="1:189" s="7" customFormat="1" x14ac:dyDescent="0.2">
      <c r="C15" s="7" t="s">
        <v>33</v>
      </c>
      <c r="D15" s="7" t="s">
        <v>30</v>
      </c>
      <c r="E15" s="7" t="s">
        <v>29</v>
      </c>
      <c r="F15" s="7" t="s">
        <v>31</v>
      </c>
      <c r="G15" s="7" t="s">
        <v>34</v>
      </c>
      <c r="H15" s="7" t="s">
        <v>275</v>
      </c>
      <c r="I15" s="7" t="s">
        <v>276</v>
      </c>
      <c r="J15" s="7" t="s">
        <v>231</v>
      </c>
      <c r="K15" s="7" t="s">
        <v>24</v>
      </c>
      <c r="L15" s="7" t="s">
        <v>232</v>
      </c>
      <c r="M15" s="7" t="s">
        <v>233</v>
      </c>
      <c r="N15" s="7" t="s">
        <v>277</v>
      </c>
      <c r="O15" s="7" t="s">
        <v>234</v>
      </c>
      <c r="P15" s="7" t="s">
        <v>235</v>
      </c>
      <c r="Q15" s="7" t="s">
        <v>36</v>
      </c>
      <c r="S15" s="7" t="s">
        <v>46</v>
      </c>
      <c r="T15" s="7" t="s">
        <v>43</v>
      </c>
      <c r="U15" s="7" t="s">
        <v>42</v>
      </c>
      <c r="V15" s="7" t="s">
        <v>44</v>
      </c>
      <c r="W15" s="7" t="s">
        <v>47</v>
      </c>
      <c r="X15" s="7" t="s">
        <v>278</v>
      </c>
      <c r="Y15" s="7" t="s">
        <v>279</v>
      </c>
      <c r="Z15" s="7" t="s">
        <v>236</v>
      </c>
      <c r="AA15" s="7" t="s">
        <v>37</v>
      </c>
      <c r="AB15" s="7" t="s">
        <v>237</v>
      </c>
      <c r="AC15" s="7" t="s">
        <v>238</v>
      </c>
      <c r="AD15" s="7" t="s">
        <v>280</v>
      </c>
      <c r="AE15" s="7" t="s">
        <v>239</v>
      </c>
      <c r="AG15" s="7" t="s">
        <v>63</v>
      </c>
      <c r="AH15" s="7" t="s">
        <v>60</v>
      </c>
      <c r="AI15" s="7" t="s">
        <v>59</v>
      </c>
      <c r="AJ15" s="7" t="s">
        <v>61</v>
      </c>
      <c r="AK15" s="7" t="s">
        <v>64</v>
      </c>
      <c r="AL15" s="7" t="s">
        <v>281</v>
      </c>
      <c r="AM15" s="7" t="s">
        <v>282</v>
      </c>
      <c r="AN15" s="7" t="s">
        <v>240</v>
      </c>
      <c r="AO15" s="7" t="s">
        <v>54</v>
      </c>
      <c r="AP15" s="7" t="s">
        <v>232</v>
      </c>
      <c r="AQ15" s="7" t="s">
        <v>233</v>
      </c>
      <c r="AS15" s="7" t="s">
        <v>75</v>
      </c>
      <c r="AT15" s="7" t="s">
        <v>72</v>
      </c>
      <c r="AU15" s="7" t="s">
        <v>242</v>
      </c>
      <c r="AV15" s="7" t="s">
        <v>73</v>
      </c>
      <c r="AW15" s="7" t="s">
        <v>76</v>
      </c>
      <c r="AX15" s="7" t="s">
        <v>283</v>
      </c>
      <c r="AY15" s="7" t="s">
        <v>284</v>
      </c>
      <c r="AZ15" s="7" t="s">
        <v>285</v>
      </c>
      <c r="BA15" s="7" t="s">
        <v>66</v>
      </c>
      <c r="BB15" s="7" t="s">
        <v>245</v>
      </c>
      <c r="BC15" s="7" t="s">
        <v>286</v>
      </c>
      <c r="BE15" s="7" t="s">
        <v>33</v>
      </c>
      <c r="BF15" s="7" t="s">
        <v>30</v>
      </c>
      <c r="BG15" s="7" t="s">
        <v>29</v>
      </c>
      <c r="BH15" s="7" t="s">
        <v>31</v>
      </c>
      <c r="BI15" s="7" t="s">
        <v>34</v>
      </c>
      <c r="BJ15" s="7" t="s">
        <v>275</v>
      </c>
      <c r="BK15" s="7" t="s">
        <v>276</v>
      </c>
      <c r="BL15" s="7" t="s">
        <v>231</v>
      </c>
      <c r="BM15" s="7" t="s">
        <v>24</v>
      </c>
      <c r="BN15" s="7" t="s">
        <v>232</v>
      </c>
      <c r="BO15" s="7" t="s">
        <v>233</v>
      </c>
      <c r="BQ15" s="7">
        <v>20</v>
      </c>
      <c r="BR15" s="7">
        <v>25</v>
      </c>
      <c r="BS15" s="7">
        <v>26</v>
      </c>
      <c r="BT15" s="7">
        <v>12</v>
      </c>
      <c r="BU15" s="7">
        <v>11</v>
      </c>
      <c r="BV15" s="7">
        <v>39</v>
      </c>
      <c r="BW15" s="7">
        <v>58</v>
      </c>
      <c r="BX15" s="7">
        <v>15</v>
      </c>
      <c r="BY15" s="7">
        <v>14</v>
      </c>
      <c r="BZ15" s="7">
        <v>9</v>
      </c>
      <c r="CA15" s="7">
        <v>17</v>
      </c>
      <c r="CB15" s="7">
        <v>20</v>
      </c>
      <c r="CC15" s="7">
        <v>25</v>
      </c>
      <c r="CD15" s="7">
        <v>26</v>
      </c>
      <c r="CE15" s="7">
        <v>12</v>
      </c>
      <c r="CF15" s="7">
        <v>11</v>
      </c>
      <c r="CG15" s="7">
        <v>39</v>
      </c>
      <c r="CH15" s="7">
        <v>58</v>
      </c>
      <c r="CI15" s="7">
        <v>15</v>
      </c>
      <c r="CJ15" s="7">
        <v>14</v>
      </c>
      <c r="CK15" s="7">
        <v>9</v>
      </c>
      <c r="CL15" s="7">
        <v>17</v>
      </c>
      <c r="CM15" s="7">
        <v>20</v>
      </c>
      <c r="CN15" s="7">
        <v>25</v>
      </c>
      <c r="CO15" s="7">
        <v>26</v>
      </c>
      <c r="CP15" s="7">
        <v>12</v>
      </c>
      <c r="CQ15" s="7">
        <v>11</v>
      </c>
      <c r="CR15" s="7">
        <v>39</v>
      </c>
      <c r="CS15" s="7">
        <v>58</v>
      </c>
      <c r="CT15" s="7">
        <v>15</v>
      </c>
      <c r="CU15" s="7">
        <v>14</v>
      </c>
      <c r="CV15" s="7">
        <v>9</v>
      </c>
      <c r="CW15" s="7">
        <v>17</v>
      </c>
      <c r="CX15" s="7">
        <v>20</v>
      </c>
      <c r="CY15" s="7">
        <v>25</v>
      </c>
      <c r="CZ15" s="7">
        <v>26</v>
      </c>
      <c r="DA15" s="7">
        <v>12</v>
      </c>
      <c r="DB15" s="7">
        <v>11</v>
      </c>
      <c r="DC15" s="7">
        <v>39</v>
      </c>
      <c r="DD15" s="7">
        <v>58</v>
      </c>
      <c r="DE15" s="7">
        <v>15</v>
      </c>
      <c r="DF15" s="7">
        <v>14</v>
      </c>
      <c r="DG15" s="7">
        <v>9</v>
      </c>
      <c r="DH15" s="7">
        <v>17</v>
      </c>
      <c r="DI15" s="7">
        <v>20</v>
      </c>
      <c r="DJ15" s="7">
        <v>25</v>
      </c>
      <c r="DK15" s="7">
        <v>26</v>
      </c>
      <c r="DL15" s="7">
        <v>12</v>
      </c>
      <c r="DM15" s="7">
        <v>11</v>
      </c>
      <c r="DN15" s="7">
        <v>39</v>
      </c>
      <c r="DO15" s="7">
        <v>58</v>
      </c>
      <c r="DP15" s="7">
        <v>15</v>
      </c>
      <c r="DQ15" s="7">
        <v>14</v>
      </c>
      <c r="DR15" s="7">
        <v>9</v>
      </c>
      <c r="DS15" s="7">
        <v>17</v>
      </c>
      <c r="DT15" s="7">
        <v>20</v>
      </c>
      <c r="DU15" s="7">
        <v>25</v>
      </c>
      <c r="DV15" s="7">
        <v>26</v>
      </c>
      <c r="DW15" s="7">
        <v>12</v>
      </c>
      <c r="DX15" s="7">
        <v>11</v>
      </c>
      <c r="DY15" s="7">
        <v>39</v>
      </c>
      <c r="DZ15" s="7">
        <v>58</v>
      </c>
      <c r="EA15" s="7">
        <v>15</v>
      </c>
      <c r="EB15" s="7">
        <v>14</v>
      </c>
      <c r="EC15" s="7">
        <v>9</v>
      </c>
      <c r="ED15" s="7">
        <v>17</v>
      </c>
      <c r="EE15" s="7">
        <v>20</v>
      </c>
      <c r="EF15" s="7">
        <v>25</v>
      </c>
      <c r="EG15" s="7">
        <v>26</v>
      </c>
      <c r="EH15" s="7">
        <v>12</v>
      </c>
      <c r="EI15" s="7">
        <v>11</v>
      </c>
      <c r="EJ15" s="7">
        <v>39</v>
      </c>
      <c r="EK15" s="7">
        <v>58</v>
      </c>
      <c r="EL15" s="7">
        <v>15</v>
      </c>
      <c r="EM15" s="7">
        <v>14</v>
      </c>
      <c r="EN15" s="7">
        <v>9</v>
      </c>
      <c r="EO15" s="7">
        <v>17</v>
      </c>
      <c r="EP15" s="7">
        <v>20</v>
      </c>
      <c r="EQ15" s="7">
        <v>25</v>
      </c>
      <c r="ER15" s="7">
        <v>26</v>
      </c>
      <c r="ES15" s="7">
        <v>12</v>
      </c>
      <c r="ET15" s="7">
        <v>11</v>
      </c>
      <c r="EU15" s="7">
        <v>39</v>
      </c>
      <c r="EV15" s="7">
        <v>58</v>
      </c>
      <c r="EW15" s="7">
        <v>15</v>
      </c>
      <c r="EX15" s="7">
        <v>14</v>
      </c>
      <c r="EY15" s="7">
        <v>9</v>
      </c>
      <c r="EZ15" s="7">
        <v>17</v>
      </c>
      <c r="FA15" s="7">
        <v>20</v>
      </c>
      <c r="FB15" s="7">
        <v>25</v>
      </c>
      <c r="FC15" s="7">
        <v>26</v>
      </c>
      <c r="FD15" s="7">
        <v>12</v>
      </c>
      <c r="FE15" s="7">
        <v>11</v>
      </c>
      <c r="FF15" s="7">
        <v>39</v>
      </c>
      <c r="FG15" s="7">
        <v>58</v>
      </c>
      <c r="FH15" s="7">
        <v>15</v>
      </c>
      <c r="FI15" s="7">
        <v>14</v>
      </c>
      <c r="FJ15" s="7">
        <v>9</v>
      </c>
      <c r="FK15" s="7">
        <v>17</v>
      </c>
      <c r="FL15" s="7">
        <v>20</v>
      </c>
      <c r="FM15" s="7">
        <v>25</v>
      </c>
      <c r="FN15" s="7">
        <v>26</v>
      </c>
      <c r="FO15" s="7">
        <v>12</v>
      </c>
      <c r="FP15" s="7">
        <v>11</v>
      </c>
      <c r="FQ15" s="7">
        <v>39</v>
      </c>
      <c r="FR15" s="7">
        <v>58</v>
      </c>
      <c r="FS15" s="7">
        <v>15</v>
      </c>
      <c r="FT15" s="7">
        <v>14</v>
      </c>
      <c r="FU15" s="7">
        <v>9</v>
      </c>
      <c r="FV15" s="7">
        <v>17</v>
      </c>
      <c r="FW15" s="7">
        <v>20</v>
      </c>
      <c r="FX15" s="7">
        <v>25</v>
      </c>
      <c r="FY15" s="7">
        <v>26</v>
      </c>
      <c r="FZ15" s="7">
        <v>12</v>
      </c>
      <c r="GA15" s="7">
        <v>11</v>
      </c>
      <c r="GB15" s="7">
        <v>39</v>
      </c>
      <c r="GC15" s="7">
        <v>58</v>
      </c>
      <c r="GD15" s="7">
        <v>15</v>
      </c>
      <c r="GE15" s="7">
        <v>14</v>
      </c>
      <c r="GF15" s="7">
        <v>9</v>
      </c>
      <c r="GG15" s="7">
        <v>17</v>
      </c>
    </row>
    <row r="16" spans="1:189" x14ac:dyDescent="0.2">
      <c r="A16">
        <v>1</v>
      </c>
      <c r="B16" t="s">
        <v>287</v>
      </c>
      <c r="C16" s="2">
        <v>53.034700000000001</v>
      </c>
      <c r="D16" s="2">
        <v>1.2375199999999999E-2</v>
      </c>
      <c r="E16" s="2">
        <v>1.35949E-2</v>
      </c>
      <c r="F16" s="2">
        <v>6.2038299999999996E-3</v>
      </c>
      <c r="G16" s="2">
        <v>0.115803</v>
      </c>
      <c r="H16" s="2">
        <v>0.23937900000000001</v>
      </c>
      <c r="I16" s="2">
        <v>1.33152</v>
      </c>
      <c r="J16" s="2">
        <v>38.552399999999999</v>
      </c>
      <c r="K16" s="2">
        <v>1.1202000000000001</v>
      </c>
      <c r="L16" s="2">
        <v>3.8990399999999998</v>
      </c>
      <c r="M16" s="2">
        <v>1.0723999999999999E-2</v>
      </c>
      <c r="N16" s="2">
        <v>0</v>
      </c>
      <c r="O16" s="2">
        <v>-1.64178</v>
      </c>
      <c r="P16" s="2">
        <v>-2.4197799999999998E-3</v>
      </c>
      <c r="Q16" s="2">
        <v>96.691699999999997</v>
      </c>
      <c r="R16" s="1"/>
      <c r="S16" s="3">
        <v>5.0118299999999998</v>
      </c>
      <c r="T16" s="3">
        <v>9.2448499999999996E-4</v>
      </c>
      <c r="U16" s="3">
        <v>1.00278E-3</v>
      </c>
      <c r="V16" s="3">
        <v>8.1570199999999996E-4</v>
      </c>
      <c r="W16" s="3">
        <v>1.9802899999999998E-2</v>
      </c>
      <c r="X16" s="3">
        <v>1.12356E-2</v>
      </c>
      <c r="Y16" s="3">
        <v>4.2995499999999999E-2</v>
      </c>
      <c r="Z16" s="3">
        <v>2.8786299999999998</v>
      </c>
      <c r="AA16" s="3">
        <v>9.8800399999999997E-2</v>
      </c>
      <c r="AB16" s="3">
        <v>1.0875900000000001</v>
      </c>
      <c r="AC16" s="3">
        <v>1.60297E-3</v>
      </c>
      <c r="AD16" s="3">
        <v>0</v>
      </c>
      <c r="AE16" s="3">
        <v>8.0660399999999992</v>
      </c>
      <c r="AF16" s="1"/>
      <c r="AG16" s="4">
        <v>4.10341E-3</v>
      </c>
      <c r="AH16" s="4">
        <v>0.82542000000000004</v>
      </c>
      <c r="AI16" s="4">
        <v>0.72268699999999997</v>
      </c>
      <c r="AJ16" s="4">
        <v>0.99759600000000004</v>
      </c>
      <c r="AK16" s="4">
        <v>9.1481900000000005E-2</v>
      </c>
      <c r="AL16" s="4">
        <v>5.9827499999999999E-2</v>
      </c>
      <c r="AM16" s="4">
        <v>2.3742300000000001E-2</v>
      </c>
      <c r="AN16" s="4">
        <v>4.5120500000000001E-3</v>
      </c>
      <c r="AO16" s="4">
        <v>1.41633E-2</v>
      </c>
      <c r="AP16" s="4">
        <v>3.0110000000000001E-2</v>
      </c>
      <c r="AQ16" s="4">
        <v>0.34271499999999999</v>
      </c>
      <c r="AR16" s="4"/>
      <c r="AS16" s="5">
        <v>430.33600000000001</v>
      </c>
      <c r="AT16" s="5">
        <v>81.102199999999996</v>
      </c>
      <c r="AU16" s="5">
        <v>99.699100000000001</v>
      </c>
      <c r="AV16" s="5">
        <v>118.029</v>
      </c>
      <c r="AW16" s="5">
        <v>93.450500000000005</v>
      </c>
      <c r="AX16" s="5">
        <v>72.415499999999994</v>
      </c>
      <c r="AY16" s="5">
        <v>86.134900000000002</v>
      </c>
      <c r="AZ16" s="5">
        <v>748.178</v>
      </c>
      <c r="BA16" s="5">
        <v>267.31299999999999</v>
      </c>
      <c r="BB16" s="5">
        <v>23.3687</v>
      </c>
      <c r="BC16" s="5">
        <v>72.048100000000005</v>
      </c>
      <c r="BD16" s="4"/>
      <c r="BE16" s="4">
        <v>5.7200800000000003E-2</v>
      </c>
      <c r="BF16" s="4">
        <v>3.0139800000000001E-2</v>
      </c>
      <c r="BG16" s="4">
        <v>2.9023500000000001E-2</v>
      </c>
      <c r="BH16" s="4">
        <v>1.8305800000000001E-2</v>
      </c>
      <c r="BI16" s="4">
        <v>2.61839E-2</v>
      </c>
      <c r="BJ16" s="4">
        <v>3.3335999999999998E-2</v>
      </c>
      <c r="BK16" s="4">
        <v>5.6405999999999998E-2</v>
      </c>
      <c r="BL16" s="4">
        <v>8.5707599999999995E-2</v>
      </c>
      <c r="BM16" s="4">
        <v>2.5608200000000001E-2</v>
      </c>
      <c r="BN16" s="4">
        <v>5.9131200000000002E-2</v>
      </c>
      <c r="BO16" s="4">
        <v>8.1623600000000004E-3</v>
      </c>
      <c r="BQ16" s="1">
        <v>398993</v>
      </c>
      <c r="BR16" s="1">
        <v>33.299999999999997</v>
      </c>
      <c r="BS16" s="1">
        <v>46.7</v>
      </c>
      <c r="BT16" s="1">
        <v>40</v>
      </c>
      <c r="BU16" s="1">
        <v>413.3</v>
      </c>
      <c r="BV16" s="1">
        <v>520</v>
      </c>
      <c r="BW16" s="1">
        <v>2033.3</v>
      </c>
      <c r="BX16" s="1">
        <v>336540</v>
      </c>
      <c r="BY16" s="1">
        <v>11693.3</v>
      </c>
      <c r="BZ16" s="1">
        <v>892.07</v>
      </c>
      <c r="CA16" s="1">
        <v>73.3</v>
      </c>
      <c r="CB16" s="1">
        <v>1543.24</v>
      </c>
      <c r="CC16" s="1">
        <v>493.31700000000001</v>
      </c>
      <c r="CD16" s="1">
        <v>745.49300000000005</v>
      </c>
      <c r="CE16" s="1">
        <v>696.54200000000003</v>
      </c>
      <c r="CF16" s="1">
        <v>436.65</v>
      </c>
      <c r="CG16" s="1">
        <v>393.3</v>
      </c>
      <c r="CH16" s="1">
        <v>556.44100000000003</v>
      </c>
      <c r="CI16" s="1">
        <v>4664.76</v>
      </c>
      <c r="CJ16" s="1">
        <v>2381.87</v>
      </c>
      <c r="CK16" s="1">
        <v>40.957099999999997</v>
      </c>
      <c r="CL16" s="1">
        <v>389.32</v>
      </c>
      <c r="CM16" s="1">
        <v>0.97926899999999995</v>
      </c>
      <c r="CN16" s="1">
        <v>2.5514299999999999E-4</v>
      </c>
      <c r="CO16" s="1">
        <v>1.85465E-4</v>
      </c>
      <c r="CP16" s="1">
        <v>1.1379699999999999E-4</v>
      </c>
      <c r="CQ16" s="1">
        <v>7.9528199999999993E-3</v>
      </c>
      <c r="CR16" s="1">
        <v>3.4942699999999998E-3</v>
      </c>
      <c r="CS16" s="1">
        <v>1.55146E-2</v>
      </c>
      <c r="CT16" s="1">
        <v>0.68413599999999997</v>
      </c>
      <c r="CU16" s="1">
        <v>3.3066199999999997E-2</v>
      </c>
      <c r="CV16" s="1">
        <v>1.1058699999999999</v>
      </c>
      <c r="CW16" s="1">
        <v>1.53965E-3</v>
      </c>
      <c r="CX16" s="1">
        <v>37.809600000000003</v>
      </c>
      <c r="CY16" s="1">
        <v>8.9223500000000008E-3</v>
      </c>
      <c r="CZ16" s="1">
        <v>9.6442000000000003E-3</v>
      </c>
      <c r="DA16" s="1">
        <v>3.3763500000000002E-3</v>
      </c>
      <c r="DB16" s="1">
        <v>6.9324700000000003E-2</v>
      </c>
      <c r="DC16" s="1">
        <v>0.16894799999999999</v>
      </c>
      <c r="DD16" s="1">
        <v>0.90512300000000001</v>
      </c>
      <c r="DE16" s="1">
        <v>16.679200000000002</v>
      </c>
      <c r="DF16" s="1">
        <v>0.63057200000000002</v>
      </c>
      <c r="DG16" s="1">
        <v>3.9037299999999999</v>
      </c>
      <c r="DH16" s="1">
        <v>1.16705E-2</v>
      </c>
      <c r="DI16" s="1">
        <v>1.00343</v>
      </c>
      <c r="DJ16" s="1">
        <v>1.03792</v>
      </c>
      <c r="DK16" s="1">
        <v>1.06386</v>
      </c>
      <c r="DL16" s="1">
        <v>0.97278699999999996</v>
      </c>
      <c r="DM16" s="1">
        <v>0.96353500000000003</v>
      </c>
      <c r="DN16" s="1">
        <v>1.09562</v>
      </c>
      <c r="DO16" s="1">
        <v>1.2146300000000001</v>
      </c>
      <c r="DP16" s="1">
        <v>0.98939900000000003</v>
      </c>
      <c r="DQ16" s="1">
        <v>0.97257000000000005</v>
      </c>
      <c r="DR16" s="1">
        <v>1.0035799999999999</v>
      </c>
      <c r="DS16" s="1">
        <v>0.97162400000000004</v>
      </c>
      <c r="DT16" s="1">
        <v>0.93840900000000005</v>
      </c>
      <c r="DU16" s="1">
        <v>0.95303800000000005</v>
      </c>
      <c r="DV16" s="1">
        <v>0.96307799999999999</v>
      </c>
      <c r="DW16" s="1">
        <v>0.52115500000000003</v>
      </c>
      <c r="DX16" s="1">
        <v>0.37753300000000001</v>
      </c>
      <c r="DY16" s="1">
        <v>0.79673899999999998</v>
      </c>
      <c r="DZ16" s="1">
        <v>0.91996800000000001</v>
      </c>
      <c r="EA16" s="1">
        <v>0.81803400000000004</v>
      </c>
      <c r="EB16" s="1">
        <v>0.74709099999999995</v>
      </c>
      <c r="EC16" s="1">
        <v>0.13836899999999999</v>
      </c>
      <c r="ED16" s="1">
        <v>0.84581899999999999</v>
      </c>
      <c r="EE16" s="1">
        <v>0.998996</v>
      </c>
      <c r="EF16" s="1">
        <v>1.0279700000000001</v>
      </c>
      <c r="EG16" s="1">
        <v>1.0232699999999999</v>
      </c>
      <c r="EH16" s="1">
        <v>1.1395500000000001</v>
      </c>
      <c r="EI16" s="1">
        <v>1.2819499999999999</v>
      </c>
      <c r="EJ16" s="1">
        <v>1.0251999999999999</v>
      </c>
      <c r="EK16" s="1">
        <v>1.0223</v>
      </c>
      <c r="EL16" s="1">
        <v>1.02135</v>
      </c>
      <c r="EM16" s="1">
        <v>0.86636899999999994</v>
      </c>
      <c r="EN16" s="1">
        <v>0.995228</v>
      </c>
      <c r="EO16" s="1">
        <v>0.96706999999999999</v>
      </c>
      <c r="EP16" s="1">
        <v>5.4873300000000003E-4</v>
      </c>
      <c r="EQ16" s="1">
        <v>2.4889899999999999E-6</v>
      </c>
      <c r="ER16" s="1">
        <v>0</v>
      </c>
      <c r="ES16" s="1">
        <v>3.7595599999999999E-3</v>
      </c>
      <c r="ET16" s="1">
        <v>1.77129E-3</v>
      </c>
      <c r="EU16" s="1">
        <v>7.4073799999999999E-3</v>
      </c>
      <c r="EV16" s="1">
        <v>1.63293E-5</v>
      </c>
      <c r="EW16" s="1">
        <v>7.9905700000000007E-3</v>
      </c>
      <c r="EX16" s="1">
        <v>1.4004900000000001E-2</v>
      </c>
      <c r="EY16" s="1">
        <v>5.0132900000000001E-4</v>
      </c>
      <c r="EZ16" s="1">
        <v>2.1330100000000001E-2</v>
      </c>
      <c r="FA16" s="1">
        <v>7.6222199999999999E-3</v>
      </c>
      <c r="FB16" s="1">
        <v>1.84099E-2</v>
      </c>
      <c r="FC16" s="1">
        <v>2.3392199999999998E-2</v>
      </c>
      <c r="FD16" s="1">
        <v>6.53486E-4</v>
      </c>
      <c r="FE16" s="1">
        <v>3.7383000000000002E-4</v>
      </c>
      <c r="FF16" s="1">
        <v>2.9218999999999998E-3</v>
      </c>
      <c r="FG16" s="1">
        <v>1.1450999999999999E-2</v>
      </c>
      <c r="FH16" s="1">
        <v>2.40704E-3</v>
      </c>
      <c r="FI16" s="1">
        <v>1.6874100000000001E-3</v>
      </c>
      <c r="FJ16" s="1">
        <v>1.0398700000000001E-4</v>
      </c>
      <c r="FK16" s="1">
        <v>3.6641400000000002E-3</v>
      </c>
      <c r="FL16" s="1">
        <v>1.0000599999999999</v>
      </c>
      <c r="FM16" s="1">
        <v>1.0067600000000001</v>
      </c>
      <c r="FN16" s="1">
        <v>1.0065299999999999</v>
      </c>
      <c r="FO16" s="1">
        <v>0.99955300000000002</v>
      </c>
      <c r="FP16" s="1">
        <v>1.00326</v>
      </c>
      <c r="FQ16" s="1">
        <v>0.99330200000000002</v>
      </c>
      <c r="FR16" s="1">
        <v>1.0114799999999999</v>
      </c>
      <c r="FS16" s="1">
        <v>0.99824000000000002</v>
      </c>
      <c r="FT16" s="1">
        <v>0.98550499999999996</v>
      </c>
      <c r="FU16" s="1">
        <v>1.0000100000000001</v>
      </c>
      <c r="FV16" s="1">
        <v>0.97793300000000005</v>
      </c>
      <c r="FW16" s="1">
        <v>0.99429900000000004</v>
      </c>
      <c r="FX16" s="1">
        <v>1.04766</v>
      </c>
      <c r="FY16" s="1">
        <v>1.0637300000000001</v>
      </c>
      <c r="FZ16" s="1">
        <v>1.1036699999999999</v>
      </c>
      <c r="GA16" s="1">
        <v>1.2325600000000001</v>
      </c>
      <c r="GB16" s="1">
        <v>1.11175</v>
      </c>
      <c r="GC16" s="1">
        <v>1.2276400000000001</v>
      </c>
      <c r="GD16" s="1">
        <v>1.0001199999999999</v>
      </c>
      <c r="GE16" s="1">
        <v>0.82958600000000005</v>
      </c>
      <c r="GF16" s="1">
        <v>0.99818300000000004</v>
      </c>
      <c r="GG16" s="1">
        <v>0.91671499999999995</v>
      </c>
    </row>
    <row r="17" spans="1:189" x14ac:dyDescent="0.2">
      <c r="A17">
        <v>2</v>
      </c>
      <c r="B17" t="s">
        <v>288</v>
      </c>
      <c r="C17" s="2">
        <v>52.991599999999998</v>
      </c>
      <c r="D17" s="2">
        <v>1.38641E-6</v>
      </c>
      <c r="E17" s="2">
        <v>5.81979E-3</v>
      </c>
      <c r="F17" s="2">
        <v>1.8401899999999999E-6</v>
      </c>
      <c r="G17" s="2">
        <v>0.14021400000000001</v>
      </c>
      <c r="H17" s="2">
        <v>0.25465300000000002</v>
      </c>
      <c r="I17" s="2">
        <v>1.43042</v>
      </c>
      <c r="J17" s="2">
        <v>37.903700000000001</v>
      </c>
      <c r="K17" s="2">
        <v>1.0782499999999999</v>
      </c>
      <c r="L17" s="2">
        <v>4.1397899999999996</v>
      </c>
      <c r="M17" s="2">
        <v>1.2656799999999999E-2</v>
      </c>
      <c r="N17" s="2">
        <v>0</v>
      </c>
      <c r="O17" s="2">
        <v>-1.74315</v>
      </c>
      <c r="P17" s="2">
        <v>-2.8559000000000002E-3</v>
      </c>
      <c r="Q17" s="2">
        <v>96.211100000000002</v>
      </c>
      <c r="R17" s="1"/>
      <c r="S17" s="3">
        <v>5.0591299999999997</v>
      </c>
      <c r="T17" s="3">
        <v>1.04634E-7</v>
      </c>
      <c r="U17" s="3">
        <v>4.33681E-4</v>
      </c>
      <c r="V17" s="3">
        <v>2.4443700000000001E-7</v>
      </c>
      <c r="W17" s="3">
        <v>2.42233E-2</v>
      </c>
      <c r="X17" s="3">
        <v>1.20751E-2</v>
      </c>
      <c r="Y17" s="3">
        <v>4.66629E-2</v>
      </c>
      <c r="Z17" s="3">
        <v>2.8592300000000002</v>
      </c>
      <c r="AA17" s="3">
        <v>9.6076099999999998E-2</v>
      </c>
      <c r="AB17" s="3">
        <v>1.16659</v>
      </c>
      <c r="AC17" s="3">
        <v>1.91129E-3</v>
      </c>
      <c r="AD17" s="3">
        <v>0</v>
      </c>
      <c r="AE17" s="3">
        <v>8.0978300000000001</v>
      </c>
      <c r="AF17" s="1"/>
      <c r="AG17" s="4">
        <v>4.1037000000000001E-3</v>
      </c>
      <c r="AH17" s="4">
        <v>0</v>
      </c>
      <c r="AI17" s="4">
        <v>1.68415</v>
      </c>
      <c r="AJ17" s="4">
        <v>0</v>
      </c>
      <c r="AK17" s="4">
        <v>7.6588500000000004E-2</v>
      </c>
      <c r="AL17" s="4">
        <v>5.4998199999999997E-2</v>
      </c>
      <c r="AM17" s="4">
        <v>2.2596499999999999E-2</v>
      </c>
      <c r="AN17" s="4">
        <v>4.5529300000000002E-3</v>
      </c>
      <c r="AO17" s="4">
        <v>1.4641E-2</v>
      </c>
      <c r="AP17" s="4">
        <v>2.8861999999999999E-2</v>
      </c>
      <c r="AQ17" s="4">
        <v>0.29618499999999998</v>
      </c>
      <c r="AR17" s="4"/>
      <c r="AS17" s="5">
        <v>450.476</v>
      </c>
      <c r="AT17" s="5">
        <v>83.096400000000003</v>
      </c>
      <c r="AU17" s="5">
        <v>100.38800000000001</v>
      </c>
      <c r="AV17" s="5">
        <v>117.895</v>
      </c>
      <c r="AW17" s="5">
        <v>90.490600000000001</v>
      </c>
      <c r="AX17" s="5">
        <v>68.124200000000002</v>
      </c>
      <c r="AY17" s="5">
        <v>85.9375</v>
      </c>
      <c r="AZ17" s="5">
        <v>761.89200000000005</v>
      </c>
      <c r="BA17" s="5">
        <v>274.61399999999998</v>
      </c>
      <c r="BB17" s="5">
        <v>21.064299999999999</v>
      </c>
      <c r="BC17" s="5">
        <v>73.103800000000007</v>
      </c>
      <c r="BD17" s="4"/>
      <c r="BE17" s="4">
        <v>5.98331E-2</v>
      </c>
      <c r="BF17" s="4">
        <v>3.0868199999999998E-2</v>
      </c>
      <c r="BG17" s="4">
        <v>2.92118E-2</v>
      </c>
      <c r="BH17" s="4">
        <v>1.83124E-2</v>
      </c>
      <c r="BI17" s="4">
        <v>2.5391299999999999E-2</v>
      </c>
      <c r="BJ17" s="4">
        <v>3.1370799999999997E-2</v>
      </c>
      <c r="BK17" s="4">
        <v>5.62543E-2</v>
      </c>
      <c r="BL17" s="4">
        <v>8.7299199999999993E-2</v>
      </c>
      <c r="BM17" s="4">
        <v>2.6330099999999999E-2</v>
      </c>
      <c r="BN17" s="4">
        <v>5.30915E-2</v>
      </c>
      <c r="BO17" s="4">
        <v>8.27344E-3</v>
      </c>
      <c r="BQ17" s="1">
        <v>398967</v>
      </c>
      <c r="BR17" s="1">
        <v>-20</v>
      </c>
      <c r="BS17" s="1">
        <v>20</v>
      </c>
      <c r="BT17" s="1">
        <v>-40</v>
      </c>
      <c r="BU17" s="1">
        <v>499.7</v>
      </c>
      <c r="BV17" s="1">
        <v>553</v>
      </c>
      <c r="BW17" s="1">
        <v>2185.1999999999998</v>
      </c>
      <c r="BX17" s="1">
        <v>330799</v>
      </c>
      <c r="BY17" s="1">
        <v>11245.8</v>
      </c>
      <c r="BZ17" s="1">
        <v>950.87800000000004</v>
      </c>
      <c r="CA17" s="1">
        <v>86.6</v>
      </c>
      <c r="CB17" s="1">
        <v>1692.2</v>
      </c>
      <c r="CC17" s="1">
        <v>518.22199999999998</v>
      </c>
      <c r="CD17" s="1">
        <v>756.33199999999999</v>
      </c>
      <c r="CE17" s="1">
        <v>695.42899999999997</v>
      </c>
      <c r="CF17" s="1">
        <v>409.7</v>
      </c>
      <c r="CG17" s="1">
        <v>348.3</v>
      </c>
      <c r="CH17" s="1">
        <v>554.26300000000003</v>
      </c>
      <c r="CI17" s="1">
        <v>4840.5600000000004</v>
      </c>
      <c r="CJ17" s="1">
        <v>2515.4299999999998</v>
      </c>
      <c r="CK17" s="1">
        <v>33.299999999999997</v>
      </c>
      <c r="CL17" s="1">
        <v>401.08</v>
      </c>
      <c r="CM17" s="1">
        <v>0.97920499999999999</v>
      </c>
      <c r="CN17" s="1">
        <v>-1.53239E-4</v>
      </c>
      <c r="CO17" s="1">
        <v>7.94284E-5</v>
      </c>
      <c r="CP17" s="1">
        <v>-1.1379699999999999E-4</v>
      </c>
      <c r="CQ17" s="1">
        <v>9.61534E-3</v>
      </c>
      <c r="CR17" s="1">
        <v>3.71602E-3</v>
      </c>
      <c r="CS17" s="1">
        <v>1.66737E-2</v>
      </c>
      <c r="CT17" s="1">
        <v>0.67246600000000001</v>
      </c>
      <c r="CU17" s="1">
        <v>3.1800700000000001E-2</v>
      </c>
      <c r="CV17" s="1">
        <v>1.1787700000000001</v>
      </c>
      <c r="CW17" s="1">
        <v>1.81901E-3</v>
      </c>
      <c r="CX17" s="1">
        <v>37.807099999999998</v>
      </c>
      <c r="CY17" s="1">
        <v>9.9999999999999995E-7</v>
      </c>
      <c r="CZ17" s="1">
        <v>4.1302800000000001E-3</v>
      </c>
      <c r="DA17" s="1">
        <v>9.9999999999999995E-7</v>
      </c>
      <c r="DB17" s="1">
        <v>8.3817000000000003E-2</v>
      </c>
      <c r="DC17" s="1">
        <v>0.17967</v>
      </c>
      <c r="DD17" s="1">
        <v>0.97274099999999997</v>
      </c>
      <c r="DE17" s="1">
        <v>16.3947</v>
      </c>
      <c r="DF17" s="1">
        <v>0.60643999999999998</v>
      </c>
      <c r="DG17" s="1">
        <v>4.1610699999999996</v>
      </c>
      <c r="DH17" s="1">
        <v>1.3788099999999999E-2</v>
      </c>
      <c r="DI17" s="1">
        <v>1.0028600000000001</v>
      </c>
      <c r="DJ17" s="1">
        <v>1.03729</v>
      </c>
      <c r="DK17" s="1">
        <v>1.0631999999999999</v>
      </c>
      <c r="DL17" s="1">
        <v>0.97226900000000005</v>
      </c>
      <c r="DM17" s="1">
        <v>0.96302299999999996</v>
      </c>
      <c r="DN17" s="1">
        <v>1.0950299999999999</v>
      </c>
      <c r="DO17" s="1">
        <v>1.21391</v>
      </c>
      <c r="DP17" s="1">
        <v>0.98886300000000005</v>
      </c>
      <c r="DQ17" s="1">
        <v>0.97204599999999997</v>
      </c>
      <c r="DR17" s="1">
        <v>1.0030399999999999</v>
      </c>
      <c r="DS17" s="1">
        <v>0.97108899999999998</v>
      </c>
      <c r="DT17" s="1">
        <v>0.93852199999999997</v>
      </c>
      <c r="DU17" s="1">
        <v>0.95286099999999996</v>
      </c>
      <c r="DV17" s="1">
        <v>0.96290600000000004</v>
      </c>
      <c r="DW17" s="1">
        <v>0.520119</v>
      </c>
      <c r="DX17" s="1">
        <v>0.37679299999999999</v>
      </c>
      <c r="DY17" s="1">
        <v>0.79602899999999999</v>
      </c>
      <c r="DZ17" s="1">
        <v>0.919794</v>
      </c>
      <c r="EA17" s="1">
        <v>0.81737000000000004</v>
      </c>
      <c r="EB17" s="1">
        <v>0.74614599999999998</v>
      </c>
      <c r="EC17" s="1">
        <v>0.13883799999999999</v>
      </c>
      <c r="ED17" s="1">
        <v>0.84610200000000002</v>
      </c>
      <c r="EE17" s="1">
        <v>0.99887499999999996</v>
      </c>
      <c r="EF17" s="1">
        <v>1.02816</v>
      </c>
      <c r="EG17" s="1">
        <v>1.02345</v>
      </c>
      <c r="EH17" s="1">
        <v>1.1418200000000001</v>
      </c>
      <c r="EI17" s="1">
        <v>1.28447</v>
      </c>
      <c r="EJ17" s="1">
        <v>1.0261100000000001</v>
      </c>
      <c r="EK17" s="1">
        <v>1.0224899999999999</v>
      </c>
      <c r="EL17" s="1">
        <v>1.0221800000000001</v>
      </c>
      <c r="EM17" s="1">
        <v>0.86746500000000004</v>
      </c>
      <c r="EN17" s="1">
        <v>0.99186600000000003</v>
      </c>
      <c r="EO17" s="1">
        <v>0.96674599999999999</v>
      </c>
      <c r="EP17" s="1">
        <v>5.8591899999999996E-4</v>
      </c>
      <c r="EQ17" s="1">
        <v>1.0665699999999999E-6</v>
      </c>
      <c r="ER17" s="1">
        <v>0</v>
      </c>
      <c r="ES17" s="1">
        <v>3.7212299999999999E-3</v>
      </c>
      <c r="ET17" s="1">
        <v>1.7528800000000001E-3</v>
      </c>
      <c r="EU17" s="1">
        <v>7.4278900000000004E-3</v>
      </c>
      <c r="EV17" s="1">
        <v>3.6643100000000001E-6</v>
      </c>
      <c r="EW17" s="1">
        <v>8.02077E-3</v>
      </c>
      <c r="EX17" s="1">
        <v>1.3873999999999999E-2</v>
      </c>
      <c r="EY17" s="1">
        <v>5.1133999999999999E-4</v>
      </c>
      <c r="EZ17" s="1">
        <v>2.1460699999999999E-2</v>
      </c>
      <c r="FA17" s="1">
        <v>7.6437500000000004E-3</v>
      </c>
      <c r="FB17" s="1">
        <v>1.8400699999999999E-2</v>
      </c>
      <c r="FC17" s="1">
        <v>2.33698E-2</v>
      </c>
      <c r="FD17" s="1">
        <v>6.5370700000000001E-4</v>
      </c>
      <c r="FE17" s="1">
        <v>3.74139E-4</v>
      </c>
      <c r="FF17" s="1">
        <v>2.9264999999999998E-3</v>
      </c>
      <c r="FG17" s="1">
        <v>1.1457E-2</v>
      </c>
      <c r="FH17" s="1">
        <v>2.41136E-3</v>
      </c>
      <c r="FI17" s="1">
        <v>1.6884599999999999E-3</v>
      </c>
      <c r="FJ17" s="1">
        <v>1.04497E-4</v>
      </c>
      <c r="FK17" s="1">
        <v>3.6822000000000001E-3</v>
      </c>
      <c r="FL17" s="1">
        <v>1</v>
      </c>
      <c r="FM17" s="1">
        <v>1.0067699999999999</v>
      </c>
      <c r="FN17" s="1">
        <v>1.0065500000000001</v>
      </c>
      <c r="FO17" s="1">
        <v>0.99959100000000001</v>
      </c>
      <c r="FP17" s="1">
        <v>1.0032700000000001</v>
      </c>
      <c r="FQ17" s="1">
        <v>0.99327799999999999</v>
      </c>
      <c r="FR17" s="1">
        <v>1.01149</v>
      </c>
      <c r="FS17" s="1">
        <v>0.99820600000000004</v>
      </c>
      <c r="FT17" s="1">
        <v>0.98563100000000003</v>
      </c>
      <c r="FU17" s="1">
        <v>1</v>
      </c>
      <c r="FV17" s="1">
        <v>0.97779099999999997</v>
      </c>
      <c r="FW17" s="1">
        <v>0.99355700000000002</v>
      </c>
      <c r="FX17" s="1">
        <v>1.0472300000000001</v>
      </c>
      <c r="FY17" s="1">
        <v>1.0632900000000001</v>
      </c>
      <c r="FZ17" s="1">
        <v>1.1053200000000001</v>
      </c>
      <c r="GA17" s="1">
        <v>1.2343500000000001</v>
      </c>
      <c r="GB17" s="1">
        <v>1.1121099999999999</v>
      </c>
      <c r="GC17" s="1">
        <v>1.22715</v>
      </c>
      <c r="GD17" s="1">
        <v>1.0003599999999999</v>
      </c>
      <c r="GE17" s="1">
        <v>0.83029500000000001</v>
      </c>
      <c r="GF17" s="1">
        <v>0.99427399999999999</v>
      </c>
      <c r="GG17" s="1">
        <v>0.915771</v>
      </c>
    </row>
    <row r="18" spans="1:189" x14ac:dyDescent="0.2">
      <c r="A18">
        <v>3</v>
      </c>
      <c r="B18" t="s">
        <v>289</v>
      </c>
      <c r="C18" s="2">
        <v>53.360399999999998</v>
      </c>
      <c r="D18" s="2">
        <v>7.4319900000000003E-3</v>
      </c>
      <c r="E18" s="2">
        <v>1.40953E-6</v>
      </c>
      <c r="F18" s="2">
        <v>3.1034600000000002E-3</v>
      </c>
      <c r="G18" s="2">
        <v>0.128771</v>
      </c>
      <c r="H18" s="2">
        <v>0.22373499999999999</v>
      </c>
      <c r="I18" s="2">
        <v>1.3819900000000001</v>
      </c>
      <c r="J18" s="2">
        <v>38.558</v>
      </c>
      <c r="K18" s="2">
        <v>1.08843</v>
      </c>
      <c r="L18" s="2">
        <v>3.9481899999999999</v>
      </c>
      <c r="M18" s="2">
        <v>1.2664E-2</v>
      </c>
      <c r="N18" s="2">
        <v>0</v>
      </c>
      <c r="O18" s="2">
        <v>-1.6624699999999999</v>
      </c>
      <c r="P18" s="2">
        <v>-2.8575200000000001E-3</v>
      </c>
      <c r="Q18" s="2">
        <v>97.047399999999996</v>
      </c>
      <c r="R18" s="1"/>
      <c r="S18" s="3">
        <v>5.0317800000000004</v>
      </c>
      <c r="T18" s="3">
        <v>5.5401300000000001E-4</v>
      </c>
      <c r="U18" s="3">
        <v>1.0374599999999999E-7</v>
      </c>
      <c r="V18" s="3">
        <v>4.0717800000000001E-4</v>
      </c>
      <c r="W18" s="3">
        <v>2.1973300000000001E-2</v>
      </c>
      <c r="X18" s="3">
        <v>1.04788E-2</v>
      </c>
      <c r="Y18" s="3">
        <v>4.45295E-2</v>
      </c>
      <c r="Z18" s="3">
        <v>2.8728699999999998</v>
      </c>
      <c r="AA18" s="3">
        <v>9.5792299999999997E-2</v>
      </c>
      <c r="AB18" s="3">
        <v>1.09893</v>
      </c>
      <c r="AC18" s="3">
        <v>1.8888900000000001E-3</v>
      </c>
      <c r="AD18" s="3">
        <v>0</v>
      </c>
      <c r="AE18" s="3">
        <v>8.0783900000000006</v>
      </c>
      <c r="AF18" s="1"/>
      <c r="AG18" s="4">
        <v>4.0882000000000002E-3</v>
      </c>
      <c r="AH18" s="4">
        <v>1.3768499999999999</v>
      </c>
      <c r="AI18" s="4">
        <v>0</v>
      </c>
      <c r="AJ18" s="4">
        <v>1.9252199999999999</v>
      </c>
      <c r="AK18" s="4">
        <v>8.3880099999999999E-2</v>
      </c>
      <c r="AL18" s="4">
        <v>6.3153799999999996E-2</v>
      </c>
      <c r="AM18" s="4">
        <v>2.2986900000000001E-2</v>
      </c>
      <c r="AN18" s="4">
        <v>4.5062799999999997E-3</v>
      </c>
      <c r="AO18" s="4">
        <v>1.45322E-2</v>
      </c>
      <c r="AP18" s="4">
        <v>2.9961600000000001E-2</v>
      </c>
      <c r="AQ18" s="4">
        <v>0.29420800000000003</v>
      </c>
      <c r="AR18" s="4"/>
      <c r="AS18" s="5">
        <v>439.60399999999998</v>
      </c>
      <c r="AT18" s="5">
        <v>81.801100000000005</v>
      </c>
      <c r="AU18" s="5">
        <v>101.096</v>
      </c>
      <c r="AV18" s="5">
        <v>114.645</v>
      </c>
      <c r="AW18" s="5">
        <v>93.681899999999999</v>
      </c>
      <c r="AX18" s="5">
        <v>72.406700000000001</v>
      </c>
      <c r="AY18" s="5">
        <v>84.445499999999996</v>
      </c>
      <c r="AZ18" s="5">
        <v>732.39099999999996</v>
      </c>
      <c r="BA18" s="5">
        <v>273.96300000000002</v>
      </c>
      <c r="BB18" s="5">
        <v>24.142099999999999</v>
      </c>
      <c r="BC18" s="5">
        <v>72.565700000000007</v>
      </c>
      <c r="BD18" s="4"/>
      <c r="BE18" s="4">
        <v>5.8416999999999997E-2</v>
      </c>
      <c r="BF18" s="4">
        <v>3.0397299999999999E-2</v>
      </c>
      <c r="BG18" s="4">
        <v>2.94279E-2</v>
      </c>
      <c r="BH18" s="4">
        <v>1.7789900000000001E-2</v>
      </c>
      <c r="BI18" s="4">
        <v>2.6259299999999999E-2</v>
      </c>
      <c r="BJ18" s="4">
        <v>3.3333099999999997E-2</v>
      </c>
      <c r="BK18" s="4">
        <v>5.5296499999999998E-2</v>
      </c>
      <c r="BL18" s="4">
        <v>8.3900199999999994E-2</v>
      </c>
      <c r="BM18" s="4">
        <v>2.62533E-2</v>
      </c>
      <c r="BN18" s="4">
        <v>6.1051000000000001E-2</v>
      </c>
      <c r="BO18" s="4">
        <v>8.2172100000000008E-3</v>
      </c>
      <c r="BQ18" s="1">
        <v>401551</v>
      </c>
      <c r="BR18" s="1">
        <v>20</v>
      </c>
      <c r="BS18" s="1">
        <v>-20</v>
      </c>
      <c r="BT18" s="1">
        <v>20</v>
      </c>
      <c r="BU18" s="1">
        <v>459.4</v>
      </c>
      <c r="BV18" s="1">
        <v>486</v>
      </c>
      <c r="BW18" s="1">
        <v>2110.5</v>
      </c>
      <c r="BX18" s="1">
        <v>336585</v>
      </c>
      <c r="BY18" s="1">
        <v>11358.2</v>
      </c>
      <c r="BZ18" s="1">
        <v>903.86900000000003</v>
      </c>
      <c r="CA18" s="1">
        <v>86.6</v>
      </c>
      <c r="CB18" s="1">
        <v>1612.57</v>
      </c>
      <c r="CC18" s="1">
        <v>502.52600000000001</v>
      </c>
      <c r="CD18" s="1">
        <v>767.55399999999997</v>
      </c>
      <c r="CE18" s="1">
        <v>658.05499999999995</v>
      </c>
      <c r="CF18" s="1">
        <v>439.4</v>
      </c>
      <c r="CG18" s="1">
        <v>393.72899999999998</v>
      </c>
      <c r="CH18" s="1">
        <v>535.54100000000005</v>
      </c>
      <c r="CI18" s="1">
        <v>4475.93</v>
      </c>
      <c r="CJ18" s="1">
        <v>2505.1999999999998</v>
      </c>
      <c r="CK18" s="1">
        <v>43.7714</v>
      </c>
      <c r="CL18" s="1">
        <v>395.46</v>
      </c>
      <c r="CM18" s="1">
        <v>0.98554699999999995</v>
      </c>
      <c r="CN18" s="1">
        <v>1.53239E-4</v>
      </c>
      <c r="CO18" s="1">
        <v>-7.94284E-5</v>
      </c>
      <c r="CP18" s="1">
        <v>5.6898299999999997E-5</v>
      </c>
      <c r="CQ18" s="1">
        <v>8.8398799999999996E-3</v>
      </c>
      <c r="CR18" s="1">
        <v>3.2658000000000001E-3</v>
      </c>
      <c r="CS18" s="1">
        <v>1.6103699999999999E-2</v>
      </c>
      <c r="CT18" s="1">
        <v>0.684226</v>
      </c>
      <c r="CU18" s="1">
        <v>3.2118599999999997E-2</v>
      </c>
      <c r="CV18" s="1">
        <v>1.1205000000000001</v>
      </c>
      <c r="CW18" s="1">
        <v>1.81901E-3</v>
      </c>
      <c r="CX18" s="1">
        <v>38.052</v>
      </c>
      <c r="CY18" s="1">
        <v>5.3587699999999997E-3</v>
      </c>
      <c r="CZ18" s="1">
        <v>9.9999999999999995E-7</v>
      </c>
      <c r="DA18" s="1">
        <v>1.6881699999999999E-3</v>
      </c>
      <c r="DB18" s="1">
        <v>7.7057299999999995E-2</v>
      </c>
      <c r="DC18" s="1">
        <v>0.15790100000000001</v>
      </c>
      <c r="DD18" s="1">
        <v>0.93948900000000002</v>
      </c>
      <c r="DE18" s="1">
        <v>16.6814</v>
      </c>
      <c r="DF18" s="1">
        <v>0.61250099999999996</v>
      </c>
      <c r="DG18" s="1">
        <v>3.9553600000000002</v>
      </c>
      <c r="DH18" s="1">
        <v>1.3788099999999999E-2</v>
      </c>
      <c r="DI18" s="1">
        <v>1.00326</v>
      </c>
      <c r="DJ18" s="1">
        <v>1.03773</v>
      </c>
      <c r="DK18" s="1">
        <v>1.06366</v>
      </c>
      <c r="DL18" s="1">
        <v>0.972638</v>
      </c>
      <c r="DM18" s="1">
        <v>0.96338800000000002</v>
      </c>
      <c r="DN18" s="1">
        <v>1.09545</v>
      </c>
      <c r="DO18" s="1">
        <v>1.2144200000000001</v>
      </c>
      <c r="DP18" s="1">
        <v>0.98924400000000001</v>
      </c>
      <c r="DQ18" s="1">
        <v>0.97241900000000003</v>
      </c>
      <c r="DR18" s="1">
        <v>1.00342</v>
      </c>
      <c r="DS18" s="1">
        <v>0.97146900000000003</v>
      </c>
      <c r="DT18" s="1">
        <v>0.93848399999999998</v>
      </c>
      <c r="DU18" s="1">
        <v>0.95294999999999996</v>
      </c>
      <c r="DV18" s="1">
        <v>0.96299500000000005</v>
      </c>
      <c r="DW18" s="1">
        <v>0.52082300000000004</v>
      </c>
      <c r="DX18" s="1">
        <v>0.37732700000000002</v>
      </c>
      <c r="DY18" s="1">
        <v>0.79657100000000003</v>
      </c>
      <c r="DZ18" s="1">
        <v>0.91987399999999997</v>
      </c>
      <c r="EA18" s="1">
        <v>0.81787500000000002</v>
      </c>
      <c r="EB18" s="1">
        <v>0.74677499999999997</v>
      </c>
      <c r="EC18" s="1">
        <v>0.138432</v>
      </c>
      <c r="ED18" s="1">
        <v>0.84600399999999998</v>
      </c>
      <c r="EE18" s="1">
        <v>0.998915</v>
      </c>
      <c r="EF18" s="1">
        <v>1.02807</v>
      </c>
      <c r="EG18" s="1">
        <v>1.02336</v>
      </c>
      <c r="EH18" s="1">
        <v>1.1402699999999999</v>
      </c>
      <c r="EI18" s="1">
        <v>1.2826500000000001</v>
      </c>
      <c r="EJ18" s="1">
        <v>1.0254099999999999</v>
      </c>
      <c r="EK18" s="1">
        <v>1.0224</v>
      </c>
      <c r="EL18" s="1">
        <v>1.02155</v>
      </c>
      <c r="EM18" s="1">
        <v>0.86673500000000003</v>
      </c>
      <c r="EN18" s="1">
        <v>0.99477499999999996</v>
      </c>
      <c r="EO18" s="1">
        <v>0.966858</v>
      </c>
      <c r="EP18" s="1">
        <v>5.6242200000000003E-4</v>
      </c>
      <c r="EQ18" s="1">
        <v>2.5660600000000002E-10</v>
      </c>
      <c r="ER18" s="1">
        <v>0</v>
      </c>
      <c r="ES18" s="1">
        <v>3.7450299999999999E-3</v>
      </c>
      <c r="ET18" s="1">
        <v>1.7641600000000001E-3</v>
      </c>
      <c r="EU18" s="1">
        <v>7.42533E-3</v>
      </c>
      <c r="EV18" s="1">
        <v>4.6541299999999996E-6</v>
      </c>
      <c r="EW18" s="1">
        <v>8.0128999999999999E-3</v>
      </c>
      <c r="EX18" s="1">
        <v>1.39647E-2</v>
      </c>
      <c r="EY18" s="1">
        <v>5.05102E-4</v>
      </c>
      <c r="EZ18" s="1">
        <v>2.1407099999999998E-2</v>
      </c>
      <c r="FA18" s="1">
        <v>7.6297400000000003E-3</v>
      </c>
      <c r="FB18" s="1">
        <v>1.8397199999999999E-2</v>
      </c>
      <c r="FC18" s="1">
        <v>2.3372199999999999E-2</v>
      </c>
      <c r="FD18" s="1">
        <v>6.5366899999999995E-4</v>
      </c>
      <c r="FE18" s="1">
        <v>3.7400999999999998E-4</v>
      </c>
      <c r="FF18" s="1">
        <v>2.9248199999999999E-3</v>
      </c>
      <c r="FG18" s="1">
        <v>1.1447799999999999E-2</v>
      </c>
      <c r="FH18" s="1">
        <v>2.40961E-3</v>
      </c>
      <c r="FI18" s="1">
        <v>1.68816E-3</v>
      </c>
      <c r="FJ18" s="1">
        <v>1.0412399999999999E-4</v>
      </c>
      <c r="FK18" s="1">
        <v>3.6721200000000001E-3</v>
      </c>
      <c r="FL18" s="1">
        <v>1.00004</v>
      </c>
      <c r="FM18" s="1">
        <v>1.0067699999999999</v>
      </c>
      <c r="FN18" s="1">
        <v>1.0065500000000001</v>
      </c>
      <c r="FO18" s="1">
        <v>0.99956800000000001</v>
      </c>
      <c r="FP18" s="1">
        <v>1.00326</v>
      </c>
      <c r="FQ18" s="1">
        <v>0.993282</v>
      </c>
      <c r="FR18" s="1">
        <v>1.01149</v>
      </c>
      <c r="FS18" s="1">
        <v>0.99821499999999996</v>
      </c>
      <c r="FT18" s="1">
        <v>0.98554299999999995</v>
      </c>
      <c r="FU18" s="1">
        <v>1.0000100000000001</v>
      </c>
      <c r="FV18" s="1">
        <v>0.97785200000000005</v>
      </c>
      <c r="FW18" s="1">
        <v>0.99403300000000006</v>
      </c>
      <c r="FX18" s="1">
        <v>1.04759</v>
      </c>
      <c r="FY18" s="1">
        <v>1.06365</v>
      </c>
      <c r="FZ18" s="1">
        <v>1.10422</v>
      </c>
      <c r="GA18" s="1">
        <v>1.23306</v>
      </c>
      <c r="GB18" s="1">
        <v>1.11178</v>
      </c>
      <c r="GC18" s="1">
        <v>1.2275700000000001</v>
      </c>
      <c r="GD18" s="1">
        <v>1.00014</v>
      </c>
      <c r="GE18" s="1">
        <v>0.82984000000000002</v>
      </c>
      <c r="GF18" s="1">
        <v>0.99757399999999996</v>
      </c>
      <c r="GG18" s="1">
        <v>0.916292</v>
      </c>
    </row>
    <row r="19" spans="1:189" x14ac:dyDescent="0.2">
      <c r="A19">
        <v>4</v>
      </c>
      <c r="B19" t="s">
        <v>290</v>
      </c>
      <c r="C19" s="2">
        <v>52.690800000000003</v>
      </c>
      <c r="D19" s="2">
        <v>3.7084899999999997E-2</v>
      </c>
      <c r="E19" s="2">
        <v>1.30135</v>
      </c>
      <c r="F19" s="2">
        <v>6.1949499999999998E-2</v>
      </c>
      <c r="G19" s="2">
        <v>0.14471300000000001</v>
      </c>
      <c r="H19" s="2">
        <v>8.4692900000000002E-2</v>
      </c>
      <c r="I19" s="2">
        <v>8.2831399999999999E-2</v>
      </c>
      <c r="J19" s="2">
        <v>40.827500000000001</v>
      </c>
      <c r="K19" s="2">
        <v>0.38986999999999999</v>
      </c>
      <c r="L19" s="2">
        <v>1.4421200000000001</v>
      </c>
      <c r="M19" s="2">
        <v>3.8460899999999998</v>
      </c>
      <c r="N19" s="2">
        <v>7.9434699999999997E-2</v>
      </c>
      <c r="O19" s="2">
        <v>-0.607236</v>
      </c>
      <c r="P19" s="2">
        <v>-0.86784099999999997</v>
      </c>
      <c r="Q19" s="2">
        <v>99.513400000000004</v>
      </c>
      <c r="R19" s="1"/>
      <c r="S19" s="3">
        <v>4.8631500000000001</v>
      </c>
      <c r="T19" s="3">
        <v>2.7057700000000001E-3</v>
      </c>
      <c r="U19" s="3">
        <v>9.3749899999999997E-2</v>
      </c>
      <c r="V19" s="3">
        <v>7.9552900000000003E-3</v>
      </c>
      <c r="W19" s="3">
        <v>2.4169199999999998E-2</v>
      </c>
      <c r="X19" s="3">
        <v>3.8824300000000001E-3</v>
      </c>
      <c r="Y19" s="3">
        <v>2.6122599999999999E-3</v>
      </c>
      <c r="Z19" s="3">
        <v>2.9773800000000001</v>
      </c>
      <c r="AA19" s="3">
        <v>3.3583700000000001E-2</v>
      </c>
      <c r="AB19" s="3">
        <v>0.39287499999999997</v>
      </c>
      <c r="AC19" s="3">
        <v>0.56148299999999995</v>
      </c>
      <c r="AD19" s="3">
        <v>4.5642500000000003E-2</v>
      </c>
      <c r="AE19" s="3">
        <v>8.0091800000000006</v>
      </c>
      <c r="AF19" s="1"/>
      <c r="AG19" s="4">
        <v>4.1294499999999998E-3</v>
      </c>
      <c r="AH19" s="4">
        <v>0.286275</v>
      </c>
      <c r="AI19" s="4">
        <v>1.46876E-2</v>
      </c>
      <c r="AJ19" s="4">
        <v>0.108474</v>
      </c>
      <c r="AK19" s="4">
        <v>7.5776300000000005E-2</v>
      </c>
      <c r="AL19" s="4">
        <v>0.14041999999999999</v>
      </c>
      <c r="AM19" s="4">
        <v>0.23044999999999999</v>
      </c>
      <c r="AN19" s="4">
        <v>4.3464599999999999E-3</v>
      </c>
      <c r="AO19" s="4">
        <v>2.9361700000000001E-2</v>
      </c>
      <c r="AP19" s="4">
        <v>5.2171200000000001E-2</v>
      </c>
      <c r="AQ19" s="4">
        <v>5.3801099999999996E-3</v>
      </c>
      <c r="AR19" s="4"/>
      <c r="AS19" s="5">
        <v>446.43700000000001</v>
      </c>
      <c r="AT19" s="5">
        <v>81.745599999999996</v>
      </c>
      <c r="AU19" s="5">
        <v>95.208600000000004</v>
      </c>
      <c r="AV19" s="5">
        <v>115.744</v>
      </c>
      <c r="AW19" s="5">
        <v>95.031199999999998</v>
      </c>
      <c r="AX19" s="5">
        <v>70.140500000000003</v>
      </c>
      <c r="AY19" s="5">
        <v>82.4345</v>
      </c>
      <c r="AZ19" s="5">
        <v>716.81600000000003</v>
      </c>
      <c r="BA19" s="5">
        <v>264.47899999999998</v>
      </c>
      <c r="BB19" s="5">
        <v>20.7318</v>
      </c>
      <c r="BC19" s="5">
        <v>74.4499</v>
      </c>
      <c r="BD19" s="4"/>
      <c r="BE19" s="4">
        <v>5.9783299999999998E-2</v>
      </c>
      <c r="BF19" s="4">
        <v>3.0376E-2</v>
      </c>
      <c r="BG19" s="4">
        <v>2.7711199999999998E-2</v>
      </c>
      <c r="BH19" s="4">
        <v>1.76651E-2</v>
      </c>
      <c r="BI19" s="4">
        <v>2.6164799999999998E-2</v>
      </c>
      <c r="BJ19" s="4">
        <v>3.1886200000000003E-2</v>
      </c>
      <c r="BK19" s="4">
        <v>5.40203E-2</v>
      </c>
      <c r="BL19" s="4">
        <v>8.11664E-2</v>
      </c>
      <c r="BM19" s="4">
        <v>2.5037E-2</v>
      </c>
      <c r="BN19" s="4">
        <v>5.3174300000000001E-2</v>
      </c>
      <c r="BO19" s="4">
        <v>8.4156700000000001E-3</v>
      </c>
      <c r="BQ19" s="1">
        <v>393473</v>
      </c>
      <c r="BR19" s="1">
        <v>99.8</v>
      </c>
      <c r="BS19" s="1">
        <v>4471.1000000000004</v>
      </c>
      <c r="BT19" s="1">
        <v>405.9</v>
      </c>
      <c r="BU19" s="1">
        <v>525.6</v>
      </c>
      <c r="BV19" s="1">
        <v>186.3</v>
      </c>
      <c r="BW19" s="1">
        <v>126.4</v>
      </c>
      <c r="BX19" s="1">
        <v>360566</v>
      </c>
      <c r="BY19" s="1">
        <v>4118.3999999999996</v>
      </c>
      <c r="BZ19" s="1">
        <v>325.50700000000001</v>
      </c>
      <c r="CA19" s="1">
        <v>26347.3</v>
      </c>
      <c r="CB19" s="1">
        <v>1664.2</v>
      </c>
      <c r="CC19" s="1">
        <v>502.178</v>
      </c>
      <c r="CD19" s="1">
        <v>681.21100000000001</v>
      </c>
      <c r="CE19" s="1">
        <v>671.16800000000001</v>
      </c>
      <c r="CF19" s="1">
        <v>452.45</v>
      </c>
      <c r="CG19" s="1">
        <v>369.714</v>
      </c>
      <c r="CH19" s="1">
        <v>510.678</v>
      </c>
      <c r="CI19" s="1">
        <v>4290.4399999999996</v>
      </c>
      <c r="CJ19" s="1">
        <v>2336.3000000000002</v>
      </c>
      <c r="CK19" s="1">
        <v>32.299999999999997</v>
      </c>
      <c r="CL19" s="1">
        <v>416.54</v>
      </c>
      <c r="CM19" s="1">
        <v>0.96572000000000002</v>
      </c>
      <c r="CN19" s="1">
        <v>7.6466299999999995E-4</v>
      </c>
      <c r="CO19" s="1">
        <v>1.7756600000000001E-2</v>
      </c>
      <c r="CP19" s="1">
        <v>1.15475E-3</v>
      </c>
      <c r="CQ19" s="1">
        <v>1.01137E-2</v>
      </c>
      <c r="CR19" s="1">
        <v>1.2518900000000001E-3</v>
      </c>
      <c r="CS19" s="1">
        <v>9.6446599999999998E-4</v>
      </c>
      <c r="CT19" s="1">
        <v>0.73297599999999996</v>
      </c>
      <c r="CU19" s="1">
        <v>1.1646E-2</v>
      </c>
      <c r="CV19" s="1">
        <v>0.40352100000000002</v>
      </c>
      <c r="CW19" s="1">
        <v>0.55341899999999999</v>
      </c>
      <c r="CX19" s="1">
        <v>37.286499999999997</v>
      </c>
      <c r="CY19" s="1">
        <v>2.6740300000000002E-2</v>
      </c>
      <c r="CZ19" s="1">
        <v>0.92334400000000005</v>
      </c>
      <c r="DA19" s="1">
        <v>3.42615E-2</v>
      </c>
      <c r="DB19" s="1">
        <v>8.8161299999999998E-2</v>
      </c>
      <c r="DC19" s="1">
        <v>6.0528899999999997E-2</v>
      </c>
      <c r="DD19" s="1">
        <v>5.6266900000000002E-2</v>
      </c>
      <c r="DE19" s="1">
        <v>17.87</v>
      </c>
      <c r="DF19" s="1">
        <v>0.22208800000000001</v>
      </c>
      <c r="DG19" s="1">
        <v>1.4244300000000001</v>
      </c>
      <c r="DH19" s="1">
        <v>4.1949100000000001</v>
      </c>
      <c r="DI19" s="1">
        <v>1.0035000000000001</v>
      </c>
      <c r="DJ19" s="1">
        <v>1.0381</v>
      </c>
      <c r="DK19" s="1">
        <v>1.06406</v>
      </c>
      <c r="DL19" s="1">
        <v>0.97273699999999996</v>
      </c>
      <c r="DM19" s="1">
        <v>0.96347099999999997</v>
      </c>
      <c r="DN19" s="1">
        <v>1.09561</v>
      </c>
      <c r="DO19" s="1">
        <v>1.2148000000000001</v>
      </c>
      <c r="DP19" s="1">
        <v>0.98939100000000002</v>
      </c>
      <c r="DQ19" s="1">
        <v>0.97254799999999997</v>
      </c>
      <c r="DR19" s="1">
        <v>1.0034799999999999</v>
      </c>
      <c r="DS19" s="1">
        <v>0.97164600000000001</v>
      </c>
      <c r="DT19" s="1">
        <v>0.93217300000000003</v>
      </c>
      <c r="DU19" s="1">
        <v>0.95326599999999995</v>
      </c>
      <c r="DV19" s="1">
        <v>0.963646</v>
      </c>
      <c r="DW19" s="1">
        <v>0.529416</v>
      </c>
      <c r="DX19" s="1">
        <v>0.38412000000000002</v>
      </c>
      <c r="DY19" s="1">
        <v>0.80576499999999995</v>
      </c>
      <c r="DZ19" s="1">
        <v>0.91893899999999995</v>
      </c>
      <c r="EA19" s="1">
        <v>0.82642700000000002</v>
      </c>
      <c r="EB19" s="1">
        <v>0.75494899999999998</v>
      </c>
      <c r="EC19" s="1">
        <v>0.13650100000000001</v>
      </c>
      <c r="ED19" s="1">
        <v>0.84906899999999996</v>
      </c>
      <c r="EE19" s="1">
        <v>1.0056799999999999</v>
      </c>
      <c r="EF19" s="1">
        <v>1.02773</v>
      </c>
      <c r="EG19" s="1">
        <v>1.02267</v>
      </c>
      <c r="EH19" s="1">
        <v>1.1217699999999999</v>
      </c>
      <c r="EI19" s="1">
        <v>1.25997</v>
      </c>
      <c r="EJ19" s="1">
        <v>1.0137100000000001</v>
      </c>
      <c r="EK19" s="1">
        <v>1.0234399999999999</v>
      </c>
      <c r="EL19" s="1">
        <v>1.01098</v>
      </c>
      <c r="EM19" s="1">
        <v>0.85734999999999995</v>
      </c>
      <c r="EN19" s="1">
        <v>1.00885</v>
      </c>
      <c r="EO19" s="1">
        <v>0.963368</v>
      </c>
      <c r="EP19" s="1">
        <v>3.1617400000000001E-4</v>
      </c>
      <c r="EQ19" s="1">
        <v>2.3502199999999999E-4</v>
      </c>
      <c r="ER19" s="1">
        <v>0</v>
      </c>
      <c r="ES19" s="1">
        <v>4.0503600000000002E-3</v>
      </c>
      <c r="ET19" s="1">
        <v>1.9091399999999999E-3</v>
      </c>
      <c r="EU19" s="1">
        <v>8.6680200000000002E-3</v>
      </c>
      <c r="EV19" s="1">
        <v>8.2028600000000004E-4</v>
      </c>
      <c r="EW19" s="1">
        <v>9.3954899999999994E-3</v>
      </c>
      <c r="EX19" s="1">
        <v>1.5424500000000001E-2</v>
      </c>
      <c r="EY19" s="1">
        <v>4.5353199999999998E-4</v>
      </c>
      <c r="EZ19" s="1">
        <v>1.9813500000000001E-2</v>
      </c>
      <c r="FA19" s="1">
        <v>7.1623900000000002E-3</v>
      </c>
      <c r="FB19" s="1">
        <v>1.8201599999999998E-2</v>
      </c>
      <c r="FC19" s="1">
        <v>2.3170300000000001E-2</v>
      </c>
      <c r="FD19" s="1">
        <v>6.6066400000000004E-4</v>
      </c>
      <c r="FE19" s="1">
        <v>3.76907E-4</v>
      </c>
      <c r="FF19" s="1">
        <v>2.9445199999999999E-3</v>
      </c>
      <c r="FG19" s="1">
        <v>1.12164E-2</v>
      </c>
      <c r="FH19" s="1">
        <v>2.4203900000000001E-3</v>
      </c>
      <c r="FI19" s="1">
        <v>1.70353E-3</v>
      </c>
      <c r="FJ19" s="1">
        <v>1.0215E-4</v>
      </c>
      <c r="FK19" s="1">
        <v>3.56098E-3</v>
      </c>
      <c r="FL19" s="1">
        <v>1.00075</v>
      </c>
      <c r="FM19" s="1">
        <v>1.0067299999999999</v>
      </c>
      <c r="FN19" s="1">
        <v>1.00675</v>
      </c>
      <c r="FO19" s="1">
        <v>0.99925699999999995</v>
      </c>
      <c r="FP19" s="1">
        <v>1.0031099999999999</v>
      </c>
      <c r="FQ19" s="1">
        <v>0.99204199999999998</v>
      </c>
      <c r="FR19" s="1">
        <v>1.01091</v>
      </c>
      <c r="FS19" s="1">
        <v>0.99684099999999998</v>
      </c>
      <c r="FT19" s="1">
        <v>0.98411400000000004</v>
      </c>
      <c r="FU19" s="1">
        <v>1.0000599999999999</v>
      </c>
      <c r="FV19" s="1">
        <v>0.97948100000000005</v>
      </c>
      <c r="FW19" s="1">
        <v>1.0017100000000001</v>
      </c>
      <c r="FX19" s="1">
        <v>1.0475699999999999</v>
      </c>
      <c r="FY19" s="1">
        <v>1.0635399999999999</v>
      </c>
      <c r="FZ19" s="1">
        <v>1.0860700000000001</v>
      </c>
      <c r="GA19" s="1">
        <v>1.2111799999999999</v>
      </c>
      <c r="GB19" s="1">
        <v>1.09789</v>
      </c>
      <c r="GC19" s="1">
        <v>1.2284900000000001</v>
      </c>
      <c r="GD19" s="1">
        <v>0.98856999999999995</v>
      </c>
      <c r="GE19" s="1">
        <v>0.81977299999999997</v>
      </c>
      <c r="GF19" s="1">
        <v>1.0118</v>
      </c>
      <c r="GG19" s="1">
        <v>0.91467299999999996</v>
      </c>
    </row>
    <row r="20" spans="1:189" x14ac:dyDescent="0.2">
      <c r="A20">
        <v>5</v>
      </c>
      <c r="B20" t="s">
        <v>291</v>
      </c>
      <c r="C20" s="2">
        <v>51.731000000000002</v>
      </c>
      <c r="D20" s="2">
        <v>7.4092199999999997E-2</v>
      </c>
      <c r="E20" s="2">
        <v>0.99801600000000001</v>
      </c>
      <c r="F20" s="2">
        <v>0.21749599999999999</v>
      </c>
      <c r="G20" s="2">
        <v>0.114885</v>
      </c>
      <c r="H20" s="2">
        <v>9.4123700000000005E-2</v>
      </c>
      <c r="I20" s="2">
        <v>0.10453999999999999</v>
      </c>
      <c r="J20" s="2">
        <v>38.693600000000004</v>
      </c>
      <c r="K20" s="2">
        <v>1.80532</v>
      </c>
      <c r="L20" s="2">
        <v>1.1212599999999999</v>
      </c>
      <c r="M20" s="2">
        <v>3.4605399999999999</v>
      </c>
      <c r="N20" s="2">
        <v>0.29697200000000001</v>
      </c>
      <c r="O20" s="2">
        <v>-0.472132</v>
      </c>
      <c r="P20" s="2">
        <v>-0.78084399999999998</v>
      </c>
      <c r="Q20" s="2">
        <v>97.458799999999997</v>
      </c>
      <c r="R20" s="1"/>
      <c r="S20" s="3">
        <v>4.8655499999999998</v>
      </c>
      <c r="T20" s="3">
        <v>5.5089099999999997E-3</v>
      </c>
      <c r="U20" s="3">
        <v>7.3267799999999994E-2</v>
      </c>
      <c r="V20" s="3">
        <v>2.84622E-2</v>
      </c>
      <c r="W20" s="3">
        <v>1.95532E-2</v>
      </c>
      <c r="X20" s="3">
        <v>4.39698E-3</v>
      </c>
      <c r="Y20" s="3">
        <v>3.35973E-3</v>
      </c>
      <c r="Z20" s="3">
        <v>2.87554</v>
      </c>
      <c r="AA20" s="3">
        <v>0.15847600000000001</v>
      </c>
      <c r="AB20" s="3">
        <v>0.31128600000000001</v>
      </c>
      <c r="AC20" s="3">
        <v>0.51482499999999998</v>
      </c>
      <c r="AD20" s="3">
        <v>0.17388999999999999</v>
      </c>
      <c r="AE20" s="3">
        <v>8.0341100000000001</v>
      </c>
      <c r="AF20" s="1"/>
      <c r="AG20" s="4">
        <v>4.16228E-3</v>
      </c>
      <c r="AH20" s="4">
        <v>0.143176</v>
      </c>
      <c r="AI20" s="4">
        <v>1.74425E-2</v>
      </c>
      <c r="AJ20" s="4">
        <v>3.8858999999999998E-2</v>
      </c>
      <c r="AK20" s="4">
        <v>8.8861099999999998E-2</v>
      </c>
      <c r="AL20" s="4">
        <v>0.12768199999999999</v>
      </c>
      <c r="AM20" s="4">
        <v>0.18420800000000001</v>
      </c>
      <c r="AN20" s="4">
        <v>4.4823500000000004E-3</v>
      </c>
      <c r="AO20" s="4">
        <v>1.0384300000000001E-2</v>
      </c>
      <c r="AP20" s="4">
        <v>6.0670399999999999E-2</v>
      </c>
      <c r="AQ20" s="4">
        <v>5.67009E-3</v>
      </c>
      <c r="AR20" s="4"/>
      <c r="AS20" s="5">
        <v>423.23500000000001</v>
      </c>
      <c r="AT20" s="5">
        <v>77.4101</v>
      </c>
      <c r="AU20" s="5">
        <v>96.856300000000005</v>
      </c>
      <c r="AV20" s="5">
        <v>116.02500000000001</v>
      </c>
      <c r="AW20" s="5">
        <v>90.865099999999998</v>
      </c>
      <c r="AX20" s="5">
        <v>69.593800000000002</v>
      </c>
      <c r="AY20" s="5">
        <v>81.809299999999993</v>
      </c>
      <c r="AZ20" s="5">
        <v>759.30499999999995</v>
      </c>
      <c r="BA20" s="5">
        <v>260.10300000000001</v>
      </c>
      <c r="BB20" s="5">
        <v>20.6722</v>
      </c>
      <c r="BC20" s="5">
        <v>71.344999999999999</v>
      </c>
      <c r="BD20" s="4"/>
      <c r="BE20" s="4">
        <v>5.6721399999999998E-2</v>
      </c>
      <c r="BF20" s="4">
        <v>2.8807099999999999E-2</v>
      </c>
      <c r="BG20" s="4">
        <v>2.8231300000000001E-2</v>
      </c>
      <c r="BH20" s="4">
        <v>1.7687600000000001E-2</v>
      </c>
      <c r="BI20" s="4">
        <v>2.4973800000000001E-2</v>
      </c>
      <c r="BJ20" s="4">
        <v>3.1844600000000001E-2</v>
      </c>
      <c r="BK20" s="4">
        <v>5.3687199999999997E-2</v>
      </c>
      <c r="BL20" s="4">
        <v>8.6498500000000006E-2</v>
      </c>
      <c r="BM20" s="4">
        <v>2.4656500000000001E-2</v>
      </c>
      <c r="BN20" s="4">
        <v>5.3338900000000002E-2</v>
      </c>
      <c r="BO20" s="4">
        <v>8.0748899999999995E-3</v>
      </c>
      <c r="BQ20" s="1">
        <v>385999</v>
      </c>
      <c r="BR20" s="1">
        <v>199.1</v>
      </c>
      <c r="BS20" s="1">
        <v>3424</v>
      </c>
      <c r="BT20" s="1">
        <v>1426.7</v>
      </c>
      <c r="BU20" s="1">
        <v>418</v>
      </c>
      <c r="BV20" s="1">
        <v>205.7</v>
      </c>
      <c r="BW20" s="1">
        <v>159.30000000000001</v>
      </c>
      <c r="BX20" s="1">
        <v>339662</v>
      </c>
      <c r="BY20" s="1">
        <v>19044.5</v>
      </c>
      <c r="BZ20" s="1">
        <v>251.57900000000001</v>
      </c>
      <c r="CA20" s="1">
        <v>23676.2</v>
      </c>
      <c r="CB20" s="1">
        <v>1499.7</v>
      </c>
      <c r="CC20" s="1">
        <v>451.52199999999999</v>
      </c>
      <c r="CD20" s="1">
        <v>706.86800000000005</v>
      </c>
      <c r="CE20" s="1">
        <v>676.226</v>
      </c>
      <c r="CF20" s="1">
        <v>414.75</v>
      </c>
      <c r="CG20" s="1">
        <v>364.94299999999998</v>
      </c>
      <c r="CH20" s="1">
        <v>504.3</v>
      </c>
      <c r="CI20" s="1">
        <v>4826.96</v>
      </c>
      <c r="CJ20" s="1">
        <v>2265.64</v>
      </c>
      <c r="CK20" s="1">
        <v>32.200000000000003</v>
      </c>
      <c r="CL20" s="1">
        <v>383.54</v>
      </c>
      <c r="CM20" s="1">
        <v>0.947376</v>
      </c>
      <c r="CN20" s="1">
        <v>1.5254999999999999E-3</v>
      </c>
      <c r="CO20" s="1">
        <v>1.35981E-2</v>
      </c>
      <c r="CP20" s="1">
        <v>4.0588400000000002E-3</v>
      </c>
      <c r="CQ20" s="1">
        <v>8.0432500000000001E-3</v>
      </c>
      <c r="CR20" s="1">
        <v>1.38225E-3</v>
      </c>
      <c r="CS20" s="1">
        <v>1.2155E-3</v>
      </c>
      <c r="CT20" s="1">
        <v>0.69048100000000001</v>
      </c>
      <c r="CU20" s="1">
        <v>5.38538E-2</v>
      </c>
      <c r="CV20" s="1">
        <v>0.31187399999999998</v>
      </c>
      <c r="CW20" s="1">
        <v>0.49731300000000001</v>
      </c>
      <c r="CX20" s="1">
        <v>36.578200000000002</v>
      </c>
      <c r="CY20" s="1">
        <v>5.3346600000000001E-2</v>
      </c>
      <c r="CZ20" s="1">
        <v>0.70710300000000004</v>
      </c>
      <c r="DA20" s="1">
        <v>0.12042600000000001</v>
      </c>
      <c r="DB20" s="1">
        <v>7.0112999999999995E-2</v>
      </c>
      <c r="DC20" s="1">
        <v>6.68319E-2</v>
      </c>
      <c r="DD20" s="1">
        <v>7.09124E-2</v>
      </c>
      <c r="DE20" s="1">
        <v>16.8339</v>
      </c>
      <c r="DF20" s="1">
        <v>1.0269900000000001</v>
      </c>
      <c r="DG20" s="1">
        <v>1.1009199999999999</v>
      </c>
      <c r="DH20" s="1">
        <v>3.7696299999999998</v>
      </c>
      <c r="DI20" s="1">
        <v>1.0050399999999999</v>
      </c>
      <c r="DJ20" s="1">
        <v>1.03972</v>
      </c>
      <c r="DK20" s="1">
        <v>1.0657300000000001</v>
      </c>
      <c r="DL20" s="1">
        <v>0.97420899999999999</v>
      </c>
      <c r="DM20" s="1">
        <v>0.96492999999999995</v>
      </c>
      <c r="DN20" s="1">
        <v>1.09727</v>
      </c>
      <c r="DO20" s="1">
        <v>1.21668</v>
      </c>
      <c r="DP20" s="1">
        <v>0.99088900000000002</v>
      </c>
      <c r="DQ20" s="1">
        <v>0.97401899999999997</v>
      </c>
      <c r="DR20" s="1">
        <v>1.00501</v>
      </c>
      <c r="DS20" s="1">
        <v>0.97312100000000001</v>
      </c>
      <c r="DT20" s="1">
        <v>0.93287200000000003</v>
      </c>
      <c r="DU20" s="1">
        <v>0.95339700000000005</v>
      </c>
      <c r="DV20" s="1">
        <v>0.96374199999999999</v>
      </c>
      <c r="DW20" s="1">
        <v>0.53081999999999996</v>
      </c>
      <c r="DX20" s="1">
        <v>0.38536900000000002</v>
      </c>
      <c r="DY20" s="1">
        <v>0.80191999999999997</v>
      </c>
      <c r="DZ20" s="1">
        <v>0.91918299999999997</v>
      </c>
      <c r="EA20" s="1">
        <v>0.82286800000000004</v>
      </c>
      <c r="EB20" s="1">
        <v>0.75544199999999995</v>
      </c>
      <c r="EC20" s="1">
        <v>0.13589699999999999</v>
      </c>
      <c r="ED20" s="1">
        <v>0.84917399999999998</v>
      </c>
      <c r="EE20" s="1">
        <v>1.0049300000000001</v>
      </c>
      <c r="EF20" s="1">
        <v>1.02759</v>
      </c>
      <c r="EG20" s="1">
        <v>1.02257</v>
      </c>
      <c r="EH20" s="1">
        <v>1.1188</v>
      </c>
      <c r="EI20" s="1">
        <v>1.25589</v>
      </c>
      <c r="EJ20" s="1">
        <v>1.01857</v>
      </c>
      <c r="EK20" s="1">
        <v>1.0231699999999999</v>
      </c>
      <c r="EL20" s="1">
        <v>1.01535</v>
      </c>
      <c r="EM20" s="1">
        <v>0.85679099999999997</v>
      </c>
      <c r="EN20" s="1">
        <v>1.0133300000000001</v>
      </c>
      <c r="EO20" s="1">
        <v>0.96324900000000002</v>
      </c>
      <c r="EP20" s="1">
        <v>2.7798900000000002E-4</v>
      </c>
      <c r="EQ20" s="1">
        <v>1.84222E-4</v>
      </c>
      <c r="ER20" s="1">
        <v>0</v>
      </c>
      <c r="ES20" s="1">
        <v>4.0666299999999999E-3</v>
      </c>
      <c r="ET20" s="1">
        <v>1.93691E-3</v>
      </c>
      <c r="EU20" s="1">
        <v>8.4879299999999994E-3</v>
      </c>
      <c r="EV20" s="1">
        <v>6.7186399999999999E-4</v>
      </c>
      <c r="EW20" s="1">
        <v>9.2147099999999992E-3</v>
      </c>
      <c r="EX20" s="1">
        <v>1.4912399999999999E-2</v>
      </c>
      <c r="EY20" s="1">
        <v>4.4379899999999998E-4</v>
      </c>
      <c r="EZ20" s="1">
        <v>1.9946200000000001E-2</v>
      </c>
      <c r="FA20" s="1">
        <v>7.1850899999999999E-3</v>
      </c>
      <c r="FB20" s="1">
        <v>1.82141E-2</v>
      </c>
      <c r="FC20" s="1">
        <v>2.3204099999999998E-2</v>
      </c>
      <c r="FD20" s="1">
        <v>6.6037099999999998E-4</v>
      </c>
      <c r="FE20" s="1">
        <v>3.76893E-4</v>
      </c>
      <c r="FF20" s="1">
        <v>2.90026E-3</v>
      </c>
      <c r="FG20" s="1">
        <v>1.12192E-2</v>
      </c>
      <c r="FH20" s="1">
        <v>2.3862499999999999E-3</v>
      </c>
      <c r="FI20" s="1">
        <v>1.6972599999999999E-3</v>
      </c>
      <c r="FJ20" s="1">
        <v>1.01613E-4</v>
      </c>
      <c r="FK20" s="1">
        <v>3.5619499999999999E-3</v>
      </c>
      <c r="FL20" s="1">
        <v>1.0007600000000001</v>
      </c>
      <c r="FM20" s="1">
        <v>1.0067699999999999</v>
      </c>
      <c r="FN20" s="1">
        <v>1.00671</v>
      </c>
      <c r="FO20" s="1">
        <v>0.99924100000000005</v>
      </c>
      <c r="FP20" s="1">
        <v>1.00309</v>
      </c>
      <c r="FQ20" s="1">
        <v>0.99226300000000001</v>
      </c>
      <c r="FR20" s="1">
        <v>1.0110600000000001</v>
      </c>
      <c r="FS20" s="1">
        <v>0.99705299999999997</v>
      </c>
      <c r="FT20" s="1">
        <v>0.98461600000000005</v>
      </c>
      <c r="FU20" s="1">
        <v>1.00007</v>
      </c>
      <c r="FV20" s="1">
        <v>0.97935300000000003</v>
      </c>
      <c r="FW20" s="1">
        <v>1.00251</v>
      </c>
      <c r="FX20" s="1">
        <v>1.0490999999999999</v>
      </c>
      <c r="FY20" s="1">
        <v>1.06507</v>
      </c>
      <c r="FZ20" s="1">
        <v>1.0848199999999999</v>
      </c>
      <c r="GA20" s="1">
        <v>1.20905</v>
      </c>
      <c r="GB20" s="1">
        <v>1.1050599999999999</v>
      </c>
      <c r="GC20" s="1">
        <v>1.2302500000000001</v>
      </c>
      <c r="GD20" s="1">
        <v>0.99456</v>
      </c>
      <c r="GE20" s="1">
        <v>0.82089599999999996</v>
      </c>
      <c r="GF20" s="1">
        <v>1.0178499999999999</v>
      </c>
      <c r="GG20" s="1">
        <v>0.91582799999999998</v>
      </c>
    </row>
    <row r="21" spans="1:189" x14ac:dyDescent="0.2">
      <c r="A21">
        <v>6</v>
      </c>
      <c r="B21" t="s">
        <v>292</v>
      </c>
      <c r="C21" s="2">
        <v>52.962699999999998</v>
      </c>
      <c r="D21" s="2">
        <v>3.4542299999999998E-2</v>
      </c>
      <c r="E21" s="2">
        <v>0.55856600000000001</v>
      </c>
      <c r="F21" s="2">
        <v>0.10482900000000001</v>
      </c>
      <c r="G21" s="2">
        <v>0.16520499999999999</v>
      </c>
      <c r="H21" s="2">
        <v>3.6177300000000003E-2</v>
      </c>
      <c r="I21" s="2">
        <v>4.7891299999999998E-2</v>
      </c>
      <c r="J21" s="2">
        <v>39.136099999999999</v>
      </c>
      <c r="K21" s="2">
        <v>0.71945099999999995</v>
      </c>
      <c r="L21" s="2">
        <v>0.97912100000000002</v>
      </c>
      <c r="M21" s="2">
        <v>4.1229899999999997</v>
      </c>
      <c r="N21" s="2">
        <v>0.18990099999999999</v>
      </c>
      <c r="O21" s="2">
        <v>-0.41228100000000001</v>
      </c>
      <c r="P21" s="2">
        <v>-0.93032099999999995</v>
      </c>
      <c r="Q21" s="2">
        <v>97.714799999999997</v>
      </c>
      <c r="R21" s="1"/>
      <c r="S21" s="3">
        <v>4.9994100000000001</v>
      </c>
      <c r="T21" s="3">
        <v>2.5775899999999998E-3</v>
      </c>
      <c r="U21" s="3">
        <v>4.11546E-2</v>
      </c>
      <c r="V21" s="3">
        <v>1.37679E-2</v>
      </c>
      <c r="W21" s="3">
        <v>2.82192E-2</v>
      </c>
      <c r="X21" s="3">
        <v>1.6961299999999999E-3</v>
      </c>
      <c r="Y21" s="3">
        <v>1.5447E-3</v>
      </c>
      <c r="Z21" s="3">
        <v>2.9189400000000001</v>
      </c>
      <c r="AA21" s="3">
        <v>6.3383599999999998E-2</v>
      </c>
      <c r="AB21" s="3">
        <v>0.27280700000000002</v>
      </c>
      <c r="AC21" s="3">
        <v>0.61559600000000003</v>
      </c>
      <c r="AD21" s="3">
        <v>0.111597</v>
      </c>
      <c r="AE21" s="3">
        <v>8.0706900000000008</v>
      </c>
      <c r="AF21" s="1"/>
      <c r="AG21" s="4">
        <v>4.1110499999999998E-3</v>
      </c>
      <c r="AH21" s="4">
        <v>0.30014400000000002</v>
      </c>
      <c r="AI21" s="4">
        <v>2.5952200000000002E-2</v>
      </c>
      <c r="AJ21" s="4">
        <v>6.6560999999999995E-2</v>
      </c>
      <c r="AK21" s="4">
        <v>6.5624799999999997E-2</v>
      </c>
      <c r="AL21" s="4">
        <v>0.31522800000000001</v>
      </c>
      <c r="AM21" s="4">
        <v>0.388154</v>
      </c>
      <c r="AN21" s="4">
        <v>4.431E-3</v>
      </c>
      <c r="AO21" s="4">
        <v>1.8900400000000001E-2</v>
      </c>
      <c r="AP21" s="4">
        <v>6.6306100000000007E-2</v>
      </c>
      <c r="AQ21" s="4">
        <v>5.17966E-3</v>
      </c>
      <c r="AR21" s="4"/>
      <c r="AS21" s="5">
        <v>411.56799999999998</v>
      </c>
      <c r="AT21" s="5">
        <v>79.792900000000003</v>
      </c>
      <c r="AU21" s="5">
        <v>97.743499999999997</v>
      </c>
      <c r="AV21" s="5">
        <v>110.03100000000001</v>
      </c>
      <c r="AW21" s="5">
        <v>90.0762</v>
      </c>
      <c r="AX21" s="5">
        <v>71.684600000000003</v>
      </c>
      <c r="AY21" s="5">
        <v>81.992599999999996</v>
      </c>
      <c r="AZ21" s="5">
        <v>697.30100000000004</v>
      </c>
      <c r="BA21" s="5">
        <v>269.697</v>
      </c>
      <c r="BB21" s="5">
        <v>20.983799999999999</v>
      </c>
      <c r="BC21" s="5">
        <v>75.724599999999995</v>
      </c>
      <c r="BD21" s="4"/>
      <c r="BE21" s="4">
        <v>5.51583E-2</v>
      </c>
      <c r="BF21" s="4">
        <v>2.9700799999999999E-2</v>
      </c>
      <c r="BG21" s="4">
        <v>2.8488900000000001E-2</v>
      </c>
      <c r="BH21" s="4">
        <v>1.67239E-2</v>
      </c>
      <c r="BI21" s="4">
        <v>2.46579E-2</v>
      </c>
      <c r="BJ21" s="4">
        <v>3.2579900000000002E-2</v>
      </c>
      <c r="BK21" s="4">
        <v>5.3864599999999999E-2</v>
      </c>
      <c r="BL21" s="4">
        <v>7.8937999999999994E-2</v>
      </c>
      <c r="BM21" s="4">
        <v>2.54881E-2</v>
      </c>
      <c r="BN21" s="4">
        <v>5.4432899999999999E-2</v>
      </c>
      <c r="BO21" s="4">
        <v>8.5421500000000001E-3</v>
      </c>
      <c r="BQ21" s="1">
        <v>395186</v>
      </c>
      <c r="BR21" s="1">
        <v>92.8</v>
      </c>
      <c r="BS21" s="1">
        <v>1916.4</v>
      </c>
      <c r="BT21" s="1">
        <v>689.7</v>
      </c>
      <c r="BU21" s="1">
        <v>603.5</v>
      </c>
      <c r="BV21" s="1">
        <v>79.599999999999994</v>
      </c>
      <c r="BW21" s="1">
        <v>72.900000000000006</v>
      </c>
      <c r="BX21" s="1">
        <v>345710</v>
      </c>
      <c r="BY21" s="1">
        <v>7612.7</v>
      </c>
      <c r="BZ21" s="1">
        <v>218.51599999999999</v>
      </c>
      <c r="CA21" s="1">
        <v>28302.400000000001</v>
      </c>
      <c r="CB21" s="1">
        <v>1419.1</v>
      </c>
      <c r="CC21" s="1">
        <v>480.065</v>
      </c>
      <c r="CD21" s="1">
        <v>720.35599999999999</v>
      </c>
      <c r="CE21" s="1">
        <v>608.56799999999998</v>
      </c>
      <c r="CF21" s="1">
        <v>407.85</v>
      </c>
      <c r="CG21" s="1">
        <v>387.45699999999999</v>
      </c>
      <c r="CH21" s="1">
        <v>506.89800000000002</v>
      </c>
      <c r="CI21" s="1">
        <v>4073.51</v>
      </c>
      <c r="CJ21" s="1">
        <v>2437.4699999999998</v>
      </c>
      <c r="CK21" s="1">
        <v>33.200000000000003</v>
      </c>
      <c r="CL21" s="1">
        <v>432.36</v>
      </c>
      <c r="CM21" s="1">
        <v>0.96992400000000001</v>
      </c>
      <c r="CN21" s="1">
        <v>7.1102899999999996E-4</v>
      </c>
      <c r="CO21" s="1">
        <v>7.6108299999999999E-3</v>
      </c>
      <c r="CP21" s="1">
        <v>1.9621399999999998E-3</v>
      </c>
      <c r="CQ21" s="1">
        <v>1.16127E-2</v>
      </c>
      <c r="CR21" s="1">
        <v>5.3489200000000003E-4</v>
      </c>
      <c r="CS21" s="1">
        <v>5.5624600000000004E-4</v>
      </c>
      <c r="CT21" s="1">
        <v>0.70277599999999996</v>
      </c>
      <c r="CU21" s="1">
        <v>2.15271E-2</v>
      </c>
      <c r="CV21" s="1">
        <v>0.27088699999999999</v>
      </c>
      <c r="CW21" s="1">
        <v>0.59448500000000004</v>
      </c>
      <c r="CX21" s="1">
        <v>37.448799999999999</v>
      </c>
      <c r="CY21" s="1">
        <v>2.48647E-2</v>
      </c>
      <c r="CZ21" s="1">
        <v>0.39576299999999998</v>
      </c>
      <c r="DA21" s="1">
        <v>5.82166E-2</v>
      </c>
      <c r="DB21" s="1">
        <v>0.101228</v>
      </c>
      <c r="DC21" s="1">
        <v>2.5862E-2</v>
      </c>
      <c r="DD21" s="1">
        <v>3.2451399999999998E-2</v>
      </c>
      <c r="DE21" s="1">
        <v>17.133700000000001</v>
      </c>
      <c r="DF21" s="1">
        <v>0.410522</v>
      </c>
      <c r="DG21" s="1">
        <v>0.95623199999999997</v>
      </c>
      <c r="DH21" s="1">
        <v>4.5061999999999998</v>
      </c>
      <c r="DI21" s="1">
        <v>1.00424</v>
      </c>
      <c r="DJ21" s="1">
        <v>1.0388599999999999</v>
      </c>
      <c r="DK21" s="1">
        <v>1.06484</v>
      </c>
      <c r="DL21" s="1">
        <v>0.97344299999999995</v>
      </c>
      <c r="DM21" s="1">
        <v>0.96416900000000005</v>
      </c>
      <c r="DN21" s="1">
        <v>1.0964100000000001</v>
      </c>
      <c r="DO21" s="1">
        <v>1.2156899999999999</v>
      </c>
      <c r="DP21" s="1">
        <v>0.99011099999999996</v>
      </c>
      <c r="DQ21" s="1">
        <v>0.97325499999999998</v>
      </c>
      <c r="DR21" s="1">
        <v>1.00421</v>
      </c>
      <c r="DS21" s="1">
        <v>0.97235400000000005</v>
      </c>
      <c r="DT21" s="1">
        <v>0.932307</v>
      </c>
      <c r="DU21" s="1">
        <v>0.95263399999999998</v>
      </c>
      <c r="DV21" s="1">
        <v>0.96315700000000004</v>
      </c>
      <c r="DW21" s="1">
        <v>0.53198199999999995</v>
      </c>
      <c r="DX21" s="1">
        <v>0.38661600000000002</v>
      </c>
      <c r="DY21" s="1">
        <v>0.80630400000000002</v>
      </c>
      <c r="DZ21" s="1">
        <v>0.91785899999999998</v>
      </c>
      <c r="EA21" s="1">
        <v>0.82691899999999996</v>
      </c>
      <c r="EB21" s="1">
        <v>0.756776</v>
      </c>
      <c r="EC21" s="1">
        <v>0.13507</v>
      </c>
      <c r="ED21" s="1">
        <v>0.85097100000000003</v>
      </c>
      <c r="EE21" s="1">
        <v>1.00553</v>
      </c>
      <c r="EF21" s="1">
        <v>1.02841</v>
      </c>
      <c r="EG21" s="1">
        <v>1.02319</v>
      </c>
      <c r="EH21" s="1">
        <v>1.11636</v>
      </c>
      <c r="EI21" s="1">
        <v>1.2518400000000001</v>
      </c>
      <c r="EJ21" s="1">
        <v>1.0130300000000001</v>
      </c>
      <c r="EK21" s="1">
        <v>1.0246500000000001</v>
      </c>
      <c r="EL21" s="1">
        <v>1.01037</v>
      </c>
      <c r="EM21" s="1">
        <v>0.85528000000000004</v>
      </c>
      <c r="EN21" s="1">
        <v>1.0195399999999999</v>
      </c>
      <c r="EO21" s="1">
        <v>0.96121500000000004</v>
      </c>
      <c r="EP21" s="1">
        <v>1.4732100000000001E-4</v>
      </c>
      <c r="EQ21" s="1">
        <v>1.01433E-4</v>
      </c>
      <c r="ER21" s="1">
        <v>0</v>
      </c>
      <c r="ES21" s="1">
        <v>4.0734500000000002E-3</v>
      </c>
      <c r="ET21" s="1">
        <v>1.9241099999999999E-3</v>
      </c>
      <c r="EU21" s="1">
        <v>8.9794899999999997E-3</v>
      </c>
      <c r="EV21" s="1">
        <v>3.6557899999999999E-4</v>
      </c>
      <c r="EW21" s="1">
        <v>9.7619100000000004E-3</v>
      </c>
      <c r="EX21" s="1">
        <v>1.54018E-2</v>
      </c>
      <c r="EY21" s="1">
        <v>4.0767199999999998E-4</v>
      </c>
      <c r="EZ21" s="1">
        <v>2.0359200000000001E-2</v>
      </c>
      <c r="FA21" s="1">
        <v>7.1133699999999999E-3</v>
      </c>
      <c r="FB21" s="1">
        <v>1.8027999999999999E-2</v>
      </c>
      <c r="FC21" s="1">
        <v>2.30058E-2</v>
      </c>
      <c r="FD21" s="1">
        <v>6.6499899999999999E-4</v>
      </c>
      <c r="FE21" s="1">
        <v>3.7939700000000001E-4</v>
      </c>
      <c r="FF21" s="1">
        <v>2.9515399999999999E-3</v>
      </c>
      <c r="FG21" s="1">
        <v>1.1083600000000001E-2</v>
      </c>
      <c r="FH21" s="1">
        <v>2.42677E-3</v>
      </c>
      <c r="FI21" s="1">
        <v>1.71345E-3</v>
      </c>
      <c r="FJ21" s="1">
        <v>1.0149000000000001E-4</v>
      </c>
      <c r="FK21" s="1">
        <v>3.5791E-3</v>
      </c>
      <c r="FL21" s="1">
        <v>1.0009600000000001</v>
      </c>
      <c r="FM21" s="1">
        <v>1.0070399999999999</v>
      </c>
      <c r="FN21" s="1">
        <v>1.00691</v>
      </c>
      <c r="FO21" s="1">
        <v>0.99922900000000003</v>
      </c>
      <c r="FP21" s="1">
        <v>1.0031000000000001</v>
      </c>
      <c r="FQ21" s="1">
        <v>0.99173</v>
      </c>
      <c r="FR21" s="1">
        <v>1.0115000000000001</v>
      </c>
      <c r="FS21" s="1">
        <v>0.99647399999999997</v>
      </c>
      <c r="FT21" s="1">
        <v>0.98412599999999995</v>
      </c>
      <c r="FU21" s="1">
        <v>1.0001100000000001</v>
      </c>
      <c r="FV21" s="1">
        <v>0.97894099999999995</v>
      </c>
      <c r="FW21" s="1">
        <v>1.0025200000000001</v>
      </c>
      <c r="FX21" s="1">
        <v>1.04935</v>
      </c>
      <c r="FY21" s="1">
        <v>1.0650299999999999</v>
      </c>
      <c r="FZ21" s="1">
        <v>1.08158</v>
      </c>
      <c r="GA21" s="1">
        <v>1.20421</v>
      </c>
      <c r="GB21" s="1">
        <v>1.09761</v>
      </c>
      <c r="GC21" s="1">
        <v>1.2315499999999999</v>
      </c>
      <c r="GD21" s="1">
        <v>0.98833599999999999</v>
      </c>
      <c r="GE21" s="1">
        <v>0.81839899999999999</v>
      </c>
      <c r="GF21" s="1">
        <v>1.0233099999999999</v>
      </c>
      <c r="GG21" s="1">
        <v>0.91279100000000002</v>
      </c>
    </row>
    <row r="22" spans="1:189" x14ac:dyDescent="0.2">
      <c r="A22">
        <v>7</v>
      </c>
      <c r="B22" t="s">
        <v>293</v>
      </c>
      <c r="C22" s="2">
        <v>53.0976</v>
      </c>
      <c r="D22" s="2">
        <v>5.6724999999999998E-2</v>
      </c>
      <c r="E22" s="2">
        <v>0.35925600000000002</v>
      </c>
      <c r="F22" s="2">
        <v>8.5487900000000006E-2</v>
      </c>
      <c r="G22" s="2">
        <v>0.16836699999999999</v>
      </c>
      <c r="H22" s="2">
        <v>5.7112099999999999E-2</v>
      </c>
      <c r="I22" s="2">
        <v>8.7022500000000003E-2</v>
      </c>
      <c r="J22" s="2">
        <v>40.566699999999997</v>
      </c>
      <c r="K22" s="2">
        <v>0.36665500000000001</v>
      </c>
      <c r="L22" s="2">
        <v>0.86109599999999997</v>
      </c>
      <c r="M22" s="2">
        <v>3.99444</v>
      </c>
      <c r="N22" s="2">
        <v>0.30648199999999998</v>
      </c>
      <c r="O22" s="2">
        <v>-0.36258400000000002</v>
      </c>
      <c r="P22" s="2">
        <v>-0.90131399999999995</v>
      </c>
      <c r="Q22" s="2">
        <v>98.743099999999998</v>
      </c>
      <c r="R22" s="1"/>
      <c r="S22" s="3">
        <v>4.9311199999999999</v>
      </c>
      <c r="T22" s="3">
        <v>4.1644500000000001E-3</v>
      </c>
      <c r="U22" s="3">
        <v>2.6041700000000001E-2</v>
      </c>
      <c r="V22" s="3">
        <v>1.10461E-2</v>
      </c>
      <c r="W22" s="3">
        <v>2.8294400000000001E-2</v>
      </c>
      <c r="X22" s="3">
        <v>2.6343500000000001E-3</v>
      </c>
      <c r="Y22" s="3">
        <v>2.7614800000000002E-3</v>
      </c>
      <c r="Z22" s="3">
        <v>2.9767299999999999</v>
      </c>
      <c r="AA22" s="3">
        <v>3.1780099999999999E-2</v>
      </c>
      <c r="AB22" s="3">
        <v>0.236044</v>
      </c>
      <c r="AC22" s="3">
        <v>0.58676099999999998</v>
      </c>
      <c r="AD22" s="3">
        <v>0.17719499999999999</v>
      </c>
      <c r="AE22" s="3">
        <v>8.0145700000000009</v>
      </c>
      <c r="AF22" s="1"/>
      <c r="AG22" s="4">
        <v>4.1052800000000002E-3</v>
      </c>
      <c r="AH22" s="4">
        <v>0.18637699999999999</v>
      </c>
      <c r="AI22" s="4">
        <v>3.6067599999999998E-2</v>
      </c>
      <c r="AJ22" s="4">
        <v>7.9190200000000002E-2</v>
      </c>
      <c r="AK22" s="4">
        <v>6.6137600000000005E-2</v>
      </c>
      <c r="AL22" s="4">
        <v>0.204318</v>
      </c>
      <c r="AM22" s="4">
        <v>0.21490600000000001</v>
      </c>
      <c r="AN22" s="4">
        <v>4.3498399999999998E-3</v>
      </c>
      <c r="AO22" s="4">
        <v>3.1153799999999999E-2</v>
      </c>
      <c r="AP22" s="4">
        <v>7.1625099999999997E-2</v>
      </c>
      <c r="AQ22" s="4">
        <v>5.2625800000000002E-3</v>
      </c>
      <c r="AR22" s="4"/>
      <c r="AS22" s="5">
        <v>416.58</v>
      </c>
      <c r="AT22" s="5">
        <v>79.012</v>
      </c>
      <c r="AU22" s="5">
        <v>98.015900000000002</v>
      </c>
      <c r="AV22" s="5">
        <v>110.86799999999999</v>
      </c>
      <c r="AW22" s="5">
        <v>93.889499999999998</v>
      </c>
      <c r="AX22" s="5">
        <v>71.503699999999995</v>
      </c>
      <c r="AY22" s="5">
        <v>80.060100000000006</v>
      </c>
      <c r="AZ22" s="5">
        <v>726.803</v>
      </c>
      <c r="BA22" s="5">
        <v>271.52999999999997</v>
      </c>
      <c r="BB22" s="5">
        <v>20.637899999999998</v>
      </c>
      <c r="BC22" s="5">
        <v>73.625100000000003</v>
      </c>
      <c r="BD22" s="4"/>
      <c r="BE22" s="4">
        <v>5.5879499999999999E-2</v>
      </c>
      <c r="BF22" s="4">
        <v>2.94285E-2</v>
      </c>
      <c r="BG22" s="4">
        <v>2.8586400000000001E-2</v>
      </c>
      <c r="BH22" s="4">
        <v>1.6837499999999998E-2</v>
      </c>
      <c r="BI22" s="4">
        <v>2.56663E-2</v>
      </c>
      <c r="BJ22" s="4">
        <v>3.2461999999999998E-2</v>
      </c>
      <c r="BK22" s="4">
        <v>5.2621099999999997E-2</v>
      </c>
      <c r="BL22" s="4">
        <v>8.2207000000000002E-2</v>
      </c>
      <c r="BM22" s="4">
        <v>2.56539E-2</v>
      </c>
      <c r="BN22" s="4">
        <v>5.3700999999999999E-2</v>
      </c>
      <c r="BO22" s="4">
        <v>8.3222499999999998E-3</v>
      </c>
      <c r="BQ22" s="1">
        <v>395841</v>
      </c>
      <c r="BR22" s="1">
        <v>152.30000000000001</v>
      </c>
      <c r="BS22" s="1">
        <v>1231.8</v>
      </c>
      <c r="BT22" s="1">
        <v>562.9</v>
      </c>
      <c r="BU22" s="1">
        <v>615.9</v>
      </c>
      <c r="BV22" s="1">
        <v>125.8</v>
      </c>
      <c r="BW22" s="1">
        <v>132.4</v>
      </c>
      <c r="BX22" s="1">
        <v>358656</v>
      </c>
      <c r="BY22" s="1">
        <v>3880.8</v>
      </c>
      <c r="BZ22" s="1">
        <v>191.584</v>
      </c>
      <c r="CA22" s="1">
        <v>27364.2</v>
      </c>
      <c r="CB22" s="1">
        <v>1455.8</v>
      </c>
      <c r="CC22" s="1">
        <v>471.339</v>
      </c>
      <c r="CD22" s="1">
        <v>725.33699999999999</v>
      </c>
      <c r="CE22" s="1">
        <v>618.67700000000002</v>
      </c>
      <c r="CF22" s="1">
        <v>443.7</v>
      </c>
      <c r="CG22" s="1">
        <v>386.01400000000001</v>
      </c>
      <c r="CH22" s="1">
        <v>483.92700000000002</v>
      </c>
      <c r="CI22" s="1">
        <v>4431.37</v>
      </c>
      <c r="CJ22" s="1">
        <v>2474</v>
      </c>
      <c r="CK22" s="1">
        <v>32.1571</v>
      </c>
      <c r="CL22" s="1">
        <v>409.26</v>
      </c>
      <c r="CM22" s="1">
        <v>0.97153199999999995</v>
      </c>
      <c r="CN22" s="1">
        <v>1.1669199999999999E-3</v>
      </c>
      <c r="CO22" s="1">
        <v>4.8919999999999996E-3</v>
      </c>
      <c r="CP22" s="1">
        <v>1.6014E-3</v>
      </c>
      <c r="CQ22" s="1">
        <v>1.18513E-2</v>
      </c>
      <c r="CR22" s="1">
        <v>8.4534499999999995E-4</v>
      </c>
      <c r="CS22" s="1">
        <v>1.0102500000000001E-3</v>
      </c>
      <c r="CT22" s="1">
        <v>0.72909400000000002</v>
      </c>
      <c r="CU22" s="1">
        <v>1.0974100000000001E-2</v>
      </c>
      <c r="CV22" s="1">
        <v>0.23749999999999999</v>
      </c>
      <c r="CW22" s="1">
        <v>0.57477800000000001</v>
      </c>
      <c r="CX22" s="1">
        <v>37.510899999999999</v>
      </c>
      <c r="CY22" s="1">
        <v>4.0807000000000003E-2</v>
      </c>
      <c r="CZ22" s="1">
        <v>0.254384</v>
      </c>
      <c r="DA22" s="1">
        <v>4.7513600000000003E-2</v>
      </c>
      <c r="DB22" s="1">
        <v>0.103308</v>
      </c>
      <c r="DC22" s="1">
        <v>4.0872400000000003E-2</v>
      </c>
      <c r="DD22" s="1">
        <v>5.8937799999999999E-2</v>
      </c>
      <c r="DE22" s="1">
        <v>17.775300000000001</v>
      </c>
      <c r="DF22" s="1">
        <v>0.20927599999999999</v>
      </c>
      <c r="DG22" s="1">
        <v>0.83837600000000001</v>
      </c>
      <c r="DH22" s="1">
        <v>4.3568199999999999</v>
      </c>
      <c r="DI22" s="1">
        <v>1.00509</v>
      </c>
      <c r="DJ22" s="1">
        <v>1.0397700000000001</v>
      </c>
      <c r="DK22" s="1">
        <v>1.06579</v>
      </c>
      <c r="DL22" s="1">
        <v>0.974248</v>
      </c>
      <c r="DM22" s="1">
        <v>0.96496800000000005</v>
      </c>
      <c r="DN22" s="1">
        <v>1.0973200000000001</v>
      </c>
      <c r="DO22" s="1">
        <v>1.21675</v>
      </c>
      <c r="DP22" s="1">
        <v>0.99093200000000004</v>
      </c>
      <c r="DQ22" s="1">
        <v>0.97406099999999995</v>
      </c>
      <c r="DR22" s="1">
        <v>1.0050399999999999</v>
      </c>
      <c r="DS22" s="1">
        <v>0.97316499999999995</v>
      </c>
      <c r="DT22" s="1">
        <v>0.93228800000000001</v>
      </c>
      <c r="DU22" s="1">
        <v>0.95286199999999999</v>
      </c>
      <c r="DV22" s="1">
        <v>0.96332600000000002</v>
      </c>
      <c r="DW22" s="1">
        <v>0.532833</v>
      </c>
      <c r="DX22" s="1">
        <v>0.387465</v>
      </c>
      <c r="DY22" s="1">
        <v>0.807925</v>
      </c>
      <c r="DZ22" s="1">
        <v>0.91827400000000003</v>
      </c>
      <c r="EA22" s="1">
        <v>0.82841500000000001</v>
      </c>
      <c r="EB22" s="1">
        <v>0.75743099999999997</v>
      </c>
      <c r="EC22" s="1">
        <v>0.134767</v>
      </c>
      <c r="ED22" s="1">
        <v>0.85014400000000001</v>
      </c>
      <c r="EE22" s="1">
        <v>1.0055499999999999</v>
      </c>
      <c r="EF22" s="1">
        <v>1.02816</v>
      </c>
      <c r="EG22" s="1">
        <v>1.02301</v>
      </c>
      <c r="EH22" s="1">
        <v>1.1145700000000001</v>
      </c>
      <c r="EI22" s="1">
        <v>1.24909</v>
      </c>
      <c r="EJ22" s="1">
        <v>1.0109999999999999</v>
      </c>
      <c r="EK22" s="1">
        <v>1.0241800000000001</v>
      </c>
      <c r="EL22" s="1">
        <v>1.0085500000000001</v>
      </c>
      <c r="EM22" s="1">
        <v>0.854541</v>
      </c>
      <c r="EN22" s="1">
        <v>1.02183</v>
      </c>
      <c r="EO22" s="1">
        <v>0.96214999999999995</v>
      </c>
      <c r="EP22" s="1">
        <v>1.25344E-4</v>
      </c>
      <c r="EQ22" s="1">
        <v>6.4789099999999999E-5</v>
      </c>
      <c r="ER22" s="1">
        <v>0</v>
      </c>
      <c r="ES22" s="1">
        <v>4.1056799999999996E-3</v>
      </c>
      <c r="ET22" s="1">
        <v>1.9366400000000001E-3</v>
      </c>
      <c r="EU22" s="1">
        <v>8.8854199999999998E-3</v>
      </c>
      <c r="EV22" s="1">
        <v>2.54668E-4</v>
      </c>
      <c r="EW22" s="1">
        <v>9.6383800000000002E-3</v>
      </c>
      <c r="EX22" s="1">
        <v>1.566E-2</v>
      </c>
      <c r="EY22" s="1">
        <v>4.0172599999999998E-4</v>
      </c>
      <c r="EZ22" s="1">
        <v>2.0143399999999999E-2</v>
      </c>
      <c r="FA22" s="1">
        <v>7.1139699999999998E-3</v>
      </c>
      <c r="FB22" s="1">
        <v>1.8083200000000001E-2</v>
      </c>
      <c r="FC22" s="1">
        <v>2.3087699999999999E-2</v>
      </c>
      <c r="FD22" s="1">
        <v>6.6509200000000005E-4</v>
      </c>
      <c r="FE22" s="1">
        <v>3.7949000000000001E-4</v>
      </c>
      <c r="FF22" s="1">
        <v>2.9581E-3</v>
      </c>
      <c r="FG22" s="1">
        <v>1.11152E-2</v>
      </c>
      <c r="FH22" s="1">
        <v>2.4308699999999999E-3</v>
      </c>
      <c r="FI22" s="1">
        <v>1.71323E-3</v>
      </c>
      <c r="FJ22" s="1">
        <v>1.01171E-4</v>
      </c>
      <c r="FK22" s="1">
        <v>3.5595599999999998E-3</v>
      </c>
      <c r="FL22" s="1">
        <v>1.00098</v>
      </c>
      <c r="FM22" s="1">
        <v>1.00702</v>
      </c>
      <c r="FN22" s="1">
        <v>1.0068299999999999</v>
      </c>
      <c r="FO22" s="1">
        <v>0.999197</v>
      </c>
      <c r="FP22" s="1">
        <v>1.00308</v>
      </c>
      <c r="FQ22" s="1">
        <v>0.99181600000000003</v>
      </c>
      <c r="FR22" s="1">
        <v>1.0115799999999999</v>
      </c>
      <c r="FS22" s="1">
        <v>0.996591</v>
      </c>
      <c r="FT22" s="1">
        <v>0.983877</v>
      </c>
      <c r="FU22" s="1">
        <v>1.0001100000000001</v>
      </c>
      <c r="FV22" s="1">
        <v>0.97916599999999998</v>
      </c>
      <c r="FW22" s="1">
        <v>1.0034099999999999</v>
      </c>
      <c r="FX22" s="1">
        <v>1.05</v>
      </c>
      <c r="FY22" s="1">
        <v>1.0657099999999999</v>
      </c>
      <c r="FZ22" s="1">
        <v>1.0807199999999999</v>
      </c>
      <c r="GA22" s="1">
        <v>1.20255</v>
      </c>
      <c r="GB22" s="1">
        <v>1.0964</v>
      </c>
      <c r="GC22" s="1">
        <v>1.2321599999999999</v>
      </c>
      <c r="GD22" s="1">
        <v>0.98748599999999997</v>
      </c>
      <c r="GE22" s="1">
        <v>0.81816100000000003</v>
      </c>
      <c r="GF22" s="1">
        <v>1.02647</v>
      </c>
      <c r="GG22" s="1">
        <v>0.91465099999999999</v>
      </c>
    </row>
    <row r="23" spans="1:189" x14ac:dyDescent="0.2">
      <c r="A23">
        <v>8</v>
      </c>
      <c r="B23" t="s">
        <v>294</v>
      </c>
      <c r="C23" s="2">
        <v>52.383400000000002</v>
      </c>
      <c r="D23" s="2">
        <v>0.118078</v>
      </c>
      <c r="E23" s="2">
        <v>1.15004</v>
      </c>
      <c r="F23" s="2">
        <v>9.1586100000000004E-2</v>
      </c>
      <c r="G23" s="2">
        <v>0.179453</v>
      </c>
      <c r="H23" s="2">
        <v>3.9020100000000002E-2</v>
      </c>
      <c r="I23" s="2">
        <v>6.5108700000000005E-2</v>
      </c>
      <c r="J23" s="2">
        <v>39.881900000000002</v>
      </c>
      <c r="K23" s="2">
        <v>0.37765900000000002</v>
      </c>
      <c r="L23" s="2">
        <v>0.67640999999999996</v>
      </c>
      <c r="M23" s="2">
        <v>4.74655</v>
      </c>
      <c r="N23" s="2">
        <v>0.18513399999999999</v>
      </c>
      <c r="O23" s="2">
        <v>-0.28481800000000002</v>
      </c>
      <c r="P23" s="2">
        <v>-1.0710200000000001</v>
      </c>
      <c r="Q23" s="2">
        <v>98.538499999999999</v>
      </c>
      <c r="R23" s="1"/>
      <c r="S23" s="3">
        <v>4.9154299999999997</v>
      </c>
      <c r="T23" s="3">
        <v>8.7589199999999999E-3</v>
      </c>
      <c r="U23" s="3">
        <v>8.4232199999999993E-2</v>
      </c>
      <c r="V23" s="3">
        <v>1.1957300000000001E-2</v>
      </c>
      <c r="W23" s="3">
        <v>3.0471499999999999E-2</v>
      </c>
      <c r="X23" s="3">
        <v>1.81858E-3</v>
      </c>
      <c r="Y23" s="3">
        <v>2.0875999999999998E-3</v>
      </c>
      <c r="Z23" s="3">
        <v>2.95695</v>
      </c>
      <c r="AA23" s="3">
        <v>3.3074699999999999E-2</v>
      </c>
      <c r="AB23" s="3">
        <v>0.18734799999999999</v>
      </c>
      <c r="AC23" s="3">
        <v>0.70450100000000004</v>
      </c>
      <c r="AD23" s="3">
        <v>0.108151</v>
      </c>
      <c r="AE23" s="3">
        <v>8.0447799999999994</v>
      </c>
      <c r="AF23" s="1"/>
      <c r="AG23" s="4">
        <v>4.1323200000000001E-3</v>
      </c>
      <c r="AH23" s="4">
        <v>9.6476500000000007E-2</v>
      </c>
      <c r="AI23" s="4">
        <v>1.5942899999999999E-2</v>
      </c>
      <c r="AJ23" s="4">
        <v>7.5457200000000002E-2</v>
      </c>
      <c r="AK23" s="4">
        <v>6.4017500000000005E-2</v>
      </c>
      <c r="AL23" s="4">
        <v>0.293267</v>
      </c>
      <c r="AM23" s="4">
        <v>0.28645999999999999</v>
      </c>
      <c r="AN23" s="4">
        <v>4.38383E-3</v>
      </c>
      <c r="AO23" s="4">
        <v>3.0837400000000001E-2</v>
      </c>
      <c r="AP23" s="4">
        <v>8.5890300000000003E-2</v>
      </c>
      <c r="AQ23" s="4">
        <v>4.8109900000000002E-3</v>
      </c>
      <c r="AR23" s="4"/>
      <c r="AS23" s="5">
        <v>436.53199999999998</v>
      </c>
      <c r="AT23" s="5">
        <v>79.7029</v>
      </c>
      <c r="AU23" s="5">
        <v>97.785200000000003</v>
      </c>
      <c r="AV23" s="5">
        <v>112.29600000000001</v>
      </c>
      <c r="AW23" s="5">
        <v>96.589799999999997</v>
      </c>
      <c r="AX23" s="5">
        <v>71.803299999999993</v>
      </c>
      <c r="AY23" s="5">
        <v>81.394999999999996</v>
      </c>
      <c r="AZ23" s="5">
        <v>720.25300000000004</v>
      </c>
      <c r="BA23" s="5">
        <v>277.90899999999999</v>
      </c>
      <c r="BB23" s="5">
        <v>22.923300000000001</v>
      </c>
      <c r="BC23" s="5">
        <v>74.172200000000004</v>
      </c>
      <c r="BD23" s="4"/>
      <c r="BE23" s="4">
        <v>5.8522100000000001E-2</v>
      </c>
      <c r="BF23" s="4">
        <v>2.9622800000000001E-2</v>
      </c>
      <c r="BG23" s="4">
        <v>2.8462999999999999E-2</v>
      </c>
      <c r="BH23" s="4">
        <v>1.7075799999999999E-2</v>
      </c>
      <c r="BI23" s="4">
        <v>2.6455099999999999E-2</v>
      </c>
      <c r="BJ23" s="4">
        <v>3.2578700000000002E-2</v>
      </c>
      <c r="BK23" s="4">
        <v>5.3368800000000001E-2</v>
      </c>
      <c r="BL23" s="4">
        <v>8.1403600000000007E-2</v>
      </c>
      <c r="BM23" s="4">
        <v>2.6255799999999999E-2</v>
      </c>
      <c r="BN23" s="4">
        <v>5.9129500000000002E-2</v>
      </c>
      <c r="BO23" s="4">
        <v>8.36749E-3</v>
      </c>
      <c r="BQ23" s="1">
        <v>390741</v>
      </c>
      <c r="BR23" s="1">
        <v>317.7</v>
      </c>
      <c r="BS23" s="1">
        <v>3951</v>
      </c>
      <c r="BT23" s="1">
        <v>602.29999999999995</v>
      </c>
      <c r="BU23" s="1">
        <v>655.20000000000005</v>
      </c>
      <c r="BV23" s="1">
        <v>86</v>
      </c>
      <c r="BW23" s="1">
        <v>99.3</v>
      </c>
      <c r="BX23" s="1">
        <v>352872</v>
      </c>
      <c r="BY23" s="1">
        <v>3997.4</v>
      </c>
      <c r="BZ23" s="1">
        <v>151.81299999999999</v>
      </c>
      <c r="CA23" s="1">
        <v>32581.1</v>
      </c>
      <c r="CB23" s="1">
        <v>1599.65</v>
      </c>
      <c r="CC23" s="1">
        <v>479.935</v>
      </c>
      <c r="CD23" s="1">
        <v>722.40499999999997</v>
      </c>
      <c r="CE23" s="1">
        <v>635.14499999999998</v>
      </c>
      <c r="CF23" s="1">
        <v>469.9</v>
      </c>
      <c r="CG23" s="1">
        <v>389.51400000000001</v>
      </c>
      <c r="CH23" s="1">
        <v>500.529</v>
      </c>
      <c r="CI23" s="1">
        <v>4354.74</v>
      </c>
      <c r="CJ23" s="1">
        <v>2593.33</v>
      </c>
      <c r="CK23" s="1">
        <v>39.700000000000003</v>
      </c>
      <c r="CL23" s="1">
        <v>415.64</v>
      </c>
      <c r="CM23" s="1">
        <v>0.95901499999999995</v>
      </c>
      <c r="CN23" s="1">
        <v>2.4342000000000001E-3</v>
      </c>
      <c r="CO23" s="1">
        <v>1.5691099999999999E-2</v>
      </c>
      <c r="CP23" s="1">
        <v>1.71349E-3</v>
      </c>
      <c r="CQ23" s="1">
        <v>1.2607500000000001E-2</v>
      </c>
      <c r="CR23" s="1">
        <v>5.7789899999999999E-4</v>
      </c>
      <c r="CS23" s="1">
        <v>7.5768500000000002E-4</v>
      </c>
      <c r="CT23" s="1">
        <v>0.717337</v>
      </c>
      <c r="CU23" s="1">
        <v>1.1303799999999999E-2</v>
      </c>
      <c r="CV23" s="1">
        <v>0.188198</v>
      </c>
      <c r="CW23" s="1">
        <v>0.68435800000000002</v>
      </c>
      <c r="CX23" s="1">
        <v>37.0276</v>
      </c>
      <c r="CY23" s="1">
        <v>8.5124099999999994E-2</v>
      </c>
      <c r="CZ23" s="1">
        <v>0.81593599999999999</v>
      </c>
      <c r="DA23" s="1">
        <v>5.0839299999999997E-2</v>
      </c>
      <c r="DB23" s="1">
        <v>0.1099</v>
      </c>
      <c r="DC23" s="1">
        <v>2.7941400000000002E-2</v>
      </c>
      <c r="DD23" s="1">
        <v>4.4203399999999997E-2</v>
      </c>
      <c r="DE23" s="1">
        <v>17.488700000000001</v>
      </c>
      <c r="DF23" s="1">
        <v>0.215563</v>
      </c>
      <c r="DG23" s="1">
        <v>0.66433799999999998</v>
      </c>
      <c r="DH23" s="1">
        <v>5.18743</v>
      </c>
      <c r="DI23" s="1">
        <v>1.0031600000000001</v>
      </c>
      <c r="DJ23" s="1">
        <v>1.0376799999999999</v>
      </c>
      <c r="DK23" s="1">
        <v>1.06362</v>
      </c>
      <c r="DL23" s="1">
        <v>0.97244200000000003</v>
      </c>
      <c r="DM23" s="1">
        <v>0.96318000000000004</v>
      </c>
      <c r="DN23" s="1">
        <v>1.09527</v>
      </c>
      <c r="DO23" s="1">
        <v>1.21434</v>
      </c>
      <c r="DP23" s="1">
        <v>0.98908300000000005</v>
      </c>
      <c r="DQ23" s="1">
        <v>0.972248</v>
      </c>
      <c r="DR23" s="1">
        <v>1.00318</v>
      </c>
      <c r="DS23" s="1">
        <v>0.971333</v>
      </c>
      <c r="DT23" s="1">
        <v>0.93089900000000003</v>
      </c>
      <c r="DU23" s="1">
        <v>0.95282199999999995</v>
      </c>
      <c r="DV23" s="1">
        <v>0.96330199999999999</v>
      </c>
      <c r="DW23" s="1">
        <v>0.53119099999999997</v>
      </c>
      <c r="DX23" s="1">
        <v>0.38601099999999999</v>
      </c>
      <c r="DY23" s="1">
        <v>0.80675699999999995</v>
      </c>
      <c r="DZ23" s="1">
        <v>0.91818</v>
      </c>
      <c r="EA23" s="1">
        <v>0.82732899999999998</v>
      </c>
      <c r="EB23" s="1">
        <v>0.75611600000000001</v>
      </c>
      <c r="EC23" s="1">
        <v>0.13569000000000001</v>
      </c>
      <c r="ED23" s="1">
        <v>0.85052099999999997</v>
      </c>
      <c r="EE23" s="1">
        <v>1.00705</v>
      </c>
      <c r="EF23" s="1">
        <v>1.0282100000000001</v>
      </c>
      <c r="EG23" s="1">
        <v>1.0230300000000001</v>
      </c>
      <c r="EH23" s="1">
        <v>1.11802</v>
      </c>
      <c r="EI23" s="1">
        <v>1.2538</v>
      </c>
      <c r="EJ23" s="1">
        <v>1.01247</v>
      </c>
      <c r="EK23" s="1">
        <v>1.0242899999999999</v>
      </c>
      <c r="EL23" s="1">
        <v>1.00987</v>
      </c>
      <c r="EM23" s="1">
        <v>0.85602699999999998</v>
      </c>
      <c r="EN23" s="1">
        <v>1.01488</v>
      </c>
      <c r="EO23" s="1">
        <v>0.96172400000000002</v>
      </c>
      <c r="EP23" s="1">
        <v>2.99747E-4</v>
      </c>
      <c r="EQ23" s="1">
        <v>2.07751E-4</v>
      </c>
      <c r="ER23" s="1">
        <v>0</v>
      </c>
      <c r="ES23" s="1">
        <v>4.08472E-3</v>
      </c>
      <c r="ET23" s="1">
        <v>1.92826E-3</v>
      </c>
      <c r="EU23" s="1">
        <v>9.0632200000000003E-3</v>
      </c>
      <c r="EV23" s="1">
        <v>7.7801699999999999E-4</v>
      </c>
      <c r="EW23" s="1">
        <v>9.8509700000000006E-3</v>
      </c>
      <c r="EX23" s="1">
        <v>1.55631E-2</v>
      </c>
      <c r="EY23" s="1">
        <v>4.47226E-4</v>
      </c>
      <c r="EZ23" s="1">
        <v>1.97786E-2</v>
      </c>
      <c r="FA23" s="1">
        <v>7.0868600000000004E-3</v>
      </c>
      <c r="FB23" s="1">
        <v>1.8095799999999999E-2</v>
      </c>
      <c r="FC23" s="1">
        <v>2.3047999999999999E-2</v>
      </c>
      <c r="FD23" s="1">
        <v>6.6595999999999995E-4</v>
      </c>
      <c r="FE23" s="1">
        <v>3.8013899999999999E-4</v>
      </c>
      <c r="FF23" s="1">
        <v>2.9601599999999999E-3</v>
      </c>
      <c r="FG23" s="1">
        <v>1.1148E-2</v>
      </c>
      <c r="FH23" s="1">
        <v>2.4328700000000002E-3</v>
      </c>
      <c r="FI23" s="1">
        <v>1.7147499999999999E-3</v>
      </c>
      <c r="FJ23" s="1">
        <v>1.02179E-4</v>
      </c>
      <c r="FK23" s="1">
        <v>3.5699799999999999E-3</v>
      </c>
      <c r="FL23" s="1">
        <v>1.00084</v>
      </c>
      <c r="FM23" s="1">
        <v>1.0068600000000001</v>
      </c>
      <c r="FN23" s="1">
        <v>1.0068699999999999</v>
      </c>
      <c r="FO23" s="1">
        <v>0.99921700000000002</v>
      </c>
      <c r="FP23" s="1">
        <v>1.00309</v>
      </c>
      <c r="FQ23" s="1">
        <v>0.99163999999999997</v>
      </c>
      <c r="FR23" s="1">
        <v>1.01102</v>
      </c>
      <c r="FS23" s="1">
        <v>0.99638000000000004</v>
      </c>
      <c r="FT23" s="1">
        <v>0.98396899999999998</v>
      </c>
      <c r="FU23" s="1">
        <v>1.00007</v>
      </c>
      <c r="FV23" s="1">
        <v>0.97950499999999996</v>
      </c>
      <c r="FW23" s="1">
        <v>1.0028300000000001</v>
      </c>
      <c r="FX23" s="1">
        <v>1.0477700000000001</v>
      </c>
      <c r="FY23" s="1">
        <v>1.0636099999999999</v>
      </c>
      <c r="FZ23" s="1">
        <v>1.0820700000000001</v>
      </c>
      <c r="GA23" s="1">
        <v>1.20485</v>
      </c>
      <c r="GB23" s="1">
        <v>1.09575</v>
      </c>
      <c r="GC23" s="1">
        <v>1.2291799999999999</v>
      </c>
      <c r="GD23" s="1">
        <v>0.98672800000000005</v>
      </c>
      <c r="GE23" s="1">
        <v>0.81813499999999995</v>
      </c>
      <c r="GF23" s="1">
        <v>1.01755</v>
      </c>
      <c r="GG23" s="1">
        <v>0.91284100000000001</v>
      </c>
    </row>
    <row r="24" spans="1:189" x14ac:dyDescent="0.2">
      <c r="A24">
        <v>9</v>
      </c>
      <c r="B24" t="s">
        <v>295</v>
      </c>
      <c r="C24" s="2">
        <v>52.9054</v>
      </c>
      <c r="D24" s="2">
        <v>6.65771E-2</v>
      </c>
      <c r="E24" s="2">
        <v>0.63916600000000001</v>
      </c>
      <c r="F24" s="2">
        <v>4.8349799999999998E-2</v>
      </c>
      <c r="G24" s="2">
        <v>0.166908</v>
      </c>
      <c r="H24" s="2">
        <v>4.8129999999999999E-2</v>
      </c>
      <c r="I24" s="2">
        <v>3.48317E-2</v>
      </c>
      <c r="J24" s="2">
        <v>41.3123</v>
      </c>
      <c r="K24" s="2">
        <v>0.31613799999999997</v>
      </c>
      <c r="L24" s="2">
        <v>0.86173</v>
      </c>
      <c r="M24" s="2">
        <v>3.60337</v>
      </c>
      <c r="N24" s="2">
        <v>0.42258499999999999</v>
      </c>
      <c r="O24" s="2">
        <v>-0.36285099999999998</v>
      </c>
      <c r="P24" s="2">
        <v>-0.81307200000000002</v>
      </c>
      <c r="Q24" s="2">
        <v>99.249600000000001</v>
      </c>
      <c r="R24" s="1"/>
      <c r="S24" s="3">
        <v>4.8653300000000002</v>
      </c>
      <c r="T24" s="3">
        <v>4.8400500000000003E-3</v>
      </c>
      <c r="U24" s="3">
        <v>4.5879799999999998E-2</v>
      </c>
      <c r="V24" s="3">
        <v>6.1864600000000004E-3</v>
      </c>
      <c r="W24" s="3">
        <v>2.7775600000000001E-2</v>
      </c>
      <c r="X24" s="3">
        <v>2.1983800000000002E-3</v>
      </c>
      <c r="Y24" s="3">
        <v>1.09453E-3</v>
      </c>
      <c r="Z24" s="3">
        <v>3.0018699999999998</v>
      </c>
      <c r="AA24" s="3">
        <v>2.7134100000000001E-2</v>
      </c>
      <c r="AB24" s="3">
        <v>0.23391300000000001</v>
      </c>
      <c r="AC24" s="3">
        <v>0.52415</v>
      </c>
      <c r="AD24" s="3">
        <v>0.24193700000000001</v>
      </c>
      <c r="AE24" s="3">
        <v>7.98231</v>
      </c>
      <c r="AF24" s="1"/>
      <c r="AG24" s="4">
        <v>4.1119800000000003E-3</v>
      </c>
      <c r="AH24" s="4">
        <v>0.160773</v>
      </c>
      <c r="AI24" s="4">
        <v>2.35964E-2</v>
      </c>
      <c r="AJ24" s="4">
        <v>0.138853</v>
      </c>
      <c r="AK24" s="4">
        <v>6.39956E-2</v>
      </c>
      <c r="AL24" s="4">
        <v>0.23752200000000001</v>
      </c>
      <c r="AM24" s="4">
        <v>0.53935599999999995</v>
      </c>
      <c r="AN24" s="4">
        <v>4.3093799999999998E-3</v>
      </c>
      <c r="AO24" s="4">
        <v>3.4450399999999999E-2</v>
      </c>
      <c r="AP24" s="4">
        <v>6.9162600000000005E-2</v>
      </c>
      <c r="AQ24" s="4">
        <v>5.55238E-3</v>
      </c>
      <c r="AR24" s="4"/>
      <c r="AS24" s="5">
        <v>417.83499999999998</v>
      </c>
      <c r="AT24" s="5">
        <v>79.032499999999999</v>
      </c>
      <c r="AU24" s="5">
        <v>97.720399999999998</v>
      </c>
      <c r="AV24" s="5">
        <v>119.834</v>
      </c>
      <c r="AW24" s="5">
        <v>87.299000000000007</v>
      </c>
      <c r="AX24" s="5">
        <v>70.664500000000004</v>
      </c>
      <c r="AY24" s="5">
        <v>83.6875</v>
      </c>
      <c r="AZ24" s="5">
        <v>718.68600000000004</v>
      </c>
      <c r="BA24" s="5">
        <v>263.71800000000002</v>
      </c>
      <c r="BB24" s="5">
        <v>17.700900000000001</v>
      </c>
      <c r="BC24" s="5">
        <v>73.337699999999998</v>
      </c>
      <c r="BD24" s="4"/>
      <c r="BE24" s="4">
        <v>5.6060199999999998E-2</v>
      </c>
      <c r="BF24" s="4">
        <v>2.9444600000000001E-2</v>
      </c>
      <c r="BG24" s="4">
        <v>2.85125E-2</v>
      </c>
      <c r="BH24" s="4">
        <v>1.8237099999999999E-2</v>
      </c>
      <c r="BI24" s="4">
        <v>2.39299E-2</v>
      </c>
      <c r="BJ24" s="4">
        <v>3.2115999999999999E-2</v>
      </c>
      <c r="BK24" s="4">
        <v>5.4999600000000003E-2</v>
      </c>
      <c r="BL24" s="4">
        <v>8.1378900000000004E-2</v>
      </c>
      <c r="BM24" s="4">
        <v>2.4944999999999998E-2</v>
      </c>
      <c r="BN24" s="4">
        <v>4.6066299999999998E-2</v>
      </c>
      <c r="BO24" s="4">
        <v>8.3051800000000005E-3</v>
      </c>
      <c r="BQ24" s="1">
        <v>394322</v>
      </c>
      <c r="BR24" s="1">
        <v>178.7</v>
      </c>
      <c r="BS24" s="1">
        <v>2190.6</v>
      </c>
      <c r="BT24" s="1">
        <v>317.7</v>
      </c>
      <c r="BU24" s="1">
        <v>608.9</v>
      </c>
      <c r="BV24" s="1">
        <v>105.9</v>
      </c>
      <c r="BW24" s="1">
        <v>53</v>
      </c>
      <c r="BX24" s="1">
        <v>364844</v>
      </c>
      <c r="BY24" s="1">
        <v>3342.2</v>
      </c>
      <c r="BZ24" s="1">
        <v>191.69300000000001</v>
      </c>
      <c r="CA24" s="1">
        <v>24639.3</v>
      </c>
      <c r="CB24" s="1">
        <v>1465.56</v>
      </c>
      <c r="CC24" s="1">
        <v>471.89600000000002</v>
      </c>
      <c r="CD24" s="1">
        <v>721.447</v>
      </c>
      <c r="CE24" s="1">
        <v>723.27099999999996</v>
      </c>
      <c r="CF24" s="1">
        <v>383.85</v>
      </c>
      <c r="CG24" s="1">
        <v>377.25700000000001</v>
      </c>
      <c r="CH24" s="1">
        <v>529.12199999999996</v>
      </c>
      <c r="CI24" s="1">
        <v>4335.8100000000004</v>
      </c>
      <c r="CJ24" s="1">
        <v>2335.2399999999998</v>
      </c>
      <c r="CK24" s="1">
        <v>23.671399999999998</v>
      </c>
      <c r="CL24" s="1">
        <v>406.34</v>
      </c>
      <c r="CM24" s="1">
        <v>0.96780299999999997</v>
      </c>
      <c r="CN24" s="1">
        <v>1.3691899999999999E-3</v>
      </c>
      <c r="CO24" s="1">
        <v>8.6997900000000006E-3</v>
      </c>
      <c r="CP24" s="1">
        <v>9.0383E-4</v>
      </c>
      <c r="CQ24" s="1">
        <v>1.1716600000000001E-2</v>
      </c>
      <c r="CR24" s="1">
        <v>7.1162199999999997E-4</v>
      </c>
      <c r="CS24" s="1">
        <v>4.0440400000000003E-4</v>
      </c>
      <c r="CT24" s="1">
        <v>0.74167400000000006</v>
      </c>
      <c r="CU24" s="1">
        <v>9.4510299999999992E-3</v>
      </c>
      <c r="CV24" s="1">
        <v>0.23763600000000001</v>
      </c>
      <c r="CW24" s="1">
        <v>0.51754299999999998</v>
      </c>
      <c r="CX24" s="1">
        <v>37.366900000000001</v>
      </c>
      <c r="CY24" s="1">
        <v>4.7880600000000002E-2</v>
      </c>
      <c r="CZ24" s="1">
        <v>0.45238899999999999</v>
      </c>
      <c r="DA24" s="1">
        <v>2.6816599999999999E-2</v>
      </c>
      <c r="DB24" s="1">
        <v>0.102134</v>
      </c>
      <c r="DC24" s="1">
        <v>3.4406899999999997E-2</v>
      </c>
      <c r="DD24" s="1">
        <v>2.35929E-2</v>
      </c>
      <c r="DE24" s="1">
        <v>18.082000000000001</v>
      </c>
      <c r="DF24" s="1">
        <v>0.180231</v>
      </c>
      <c r="DG24" s="1">
        <v>0.83885600000000005</v>
      </c>
      <c r="DH24" s="1">
        <v>3.9229699999999998</v>
      </c>
      <c r="DI24" s="1">
        <v>1.00593</v>
      </c>
      <c r="DJ24" s="1">
        <v>1.0406899999999999</v>
      </c>
      <c r="DK24" s="1">
        <v>1.06674</v>
      </c>
      <c r="DL24" s="1">
        <v>0.97504400000000002</v>
      </c>
      <c r="DM24" s="1">
        <v>0.96575599999999995</v>
      </c>
      <c r="DN24" s="1">
        <v>1.09822</v>
      </c>
      <c r="DO24" s="1">
        <v>1.2178</v>
      </c>
      <c r="DP24" s="1">
        <v>0.99174499999999999</v>
      </c>
      <c r="DQ24" s="1">
        <v>0.974858</v>
      </c>
      <c r="DR24" s="1">
        <v>1.00587</v>
      </c>
      <c r="DS24" s="1">
        <v>0.97397</v>
      </c>
      <c r="DT24" s="1">
        <v>0.93279999999999996</v>
      </c>
      <c r="DU24" s="1">
        <v>0.95330700000000002</v>
      </c>
      <c r="DV24" s="1">
        <v>0.96369300000000002</v>
      </c>
      <c r="DW24" s="1">
        <v>0.53216399999999997</v>
      </c>
      <c r="DX24" s="1">
        <v>0.38672899999999999</v>
      </c>
      <c r="DY24" s="1">
        <v>0.80788300000000002</v>
      </c>
      <c r="DZ24" s="1">
        <v>0.91895800000000005</v>
      </c>
      <c r="EA24" s="1">
        <v>0.82838699999999998</v>
      </c>
      <c r="EB24" s="1">
        <v>0.75717500000000004</v>
      </c>
      <c r="EC24" s="1">
        <v>0.134854</v>
      </c>
      <c r="ED24" s="1">
        <v>0.84938999999999998</v>
      </c>
      <c r="EE24" s="1">
        <v>1.0049999999999999</v>
      </c>
      <c r="EF24" s="1">
        <v>1.0276799999999999</v>
      </c>
      <c r="EG24" s="1">
        <v>1.0226200000000001</v>
      </c>
      <c r="EH24" s="1">
        <v>1.1159699999999999</v>
      </c>
      <c r="EI24" s="1">
        <v>1.2514700000000001</v>
      </c>
      <c r="EJ24" s="1">
        <v>1.01105</v>
      </c>
      <c r="EK24" s="1">
        <v>1.02342</v>
      </c>
      <c r="EL24" s="1">
        <v>1.00858</v>
      </c>
      <c r="EM24" s="1">
        <v>0.85483100000000001</v>
      </c>
      <c r="EN24" s="1">
        <v>1.0211699999999999</v>
      </c>
      <c r="EO24" s="1">
        <v>0.96300399999999997</v>
      </c>
      <c r="EP24" s="1">
        <v>1.67622E-4</v>
      </c>
      <c r="EQ24" s="1">
        <v>1.15684E-4</v>
      </c>
      <c r="ER24" s="1">
        <v>0</v>
      </c>
      <c r="ES24" s="1">
        <v>4.0991300000000003E-3</v>
      </c>
      <c r="ET24" s="1">
        <v>1.92957E-3</v>
      </c>
      <c r="EU24" s="1">
        <v>8.6749700000000006E-3</v>
      </c>
      <c r="EV24" s="1">
        <v>4.3335999999999998E-4</v>
      </c>
      <c r="EW24" s="1">
        <v>9.3917600000000007E-3</v>
      </c>
      <c r="EX24" s="1">
        <v>1.5654299999999999E-2</v>
      </c>
      <c r="EY24" s="1">
        <v>4.11161E-4</v>
      </c>
      <c r="EZ24" s="1">
        <v>2.0006900000000001E-2</v>
      </c>
      <c r="FA24" s="1">
        <v>7.1456599999999999E-3</v>
      </c>
      <c r="FB24" s="1">
        <v>1.8157599999999999E-2</v>
      </c>
      <c r="FC24" s="1">
        <v>2.3167799999999999E-2</v>
      </c>
      <c r="FD24" s="1">
        <v>6.6180099999999995E-4</v>
      </c>
      <c r="FE24" s="1">
        <v>3.7748600000000001E-4</v>
      </c>
      <c r="FF24" s="1">
        <v>2.9494199999999999E-3</v>
      </c>
      <c r="FG24" s="1">
        <v>1.1164E-2</v>
      </c>
      <c r="FH24" s="1">
        <v>2.4235900000000002E-3</v>
      </c>
      <c r="FI24" s="1">
        <v>1.7066200000000001E-3</v>
      </c>
      <c r="FJ24" s="1">
        <v>1.00852E-4</v>
      </c>
      <c r="FK24" s="1">
        <v>3.5480099999999999E-3</v>
      </c>
      <c r="FL24" s="1">
        <v>1.00091</v>
      </c>
      <c r="FM24" s="1">
        <v>1.0068900000000001</v>
      </c>
      <c r="FN24" s="1">
        <v>1.00675</v>
      </c>
      <c r="FO24" s="1">
        <v>0.99920699999999996</v>
      </c>
      <c r="FP24" s="1">
        <v>1.00309</v>
      </c>
      <c r="FQ24" s="1">
        <v>0.992031</v>
      </c>
      <c r="FR24" s="1">
        <v>1.01135</v>
      </c>
      <c r="FS24" s="1">
        <v>0.99684099999999998</v>
      </c>
      <c r="FT24" s="1">
        <v>0.98388900000000001</v>
      </c>
      <c r="FU24" s="1">
        <v>1.0001</v>
      </c>
      <c r="FV24" s="1">
        <v>0.97930799999999996</v>
      </c>
      <c r="FW24" s="1">
        <v>1.00363</v>
      </c>
      <c r="FX24" s="1">
        <v>1.0503</v>
      </c>
      <c r="FY24" s="1">
        <v>1.0661700000000001</v>
      </c>
      <c r="FZ24" s="1">
        <v>1.08297</v>
      </c>
      <c r="GA24" s="1">
        <v>1.20583</v>
      </c>
      <c r="GB24" s="1">
        <v>1.0975999999999999</v>
      </c>
      <c r="GC24" s="1">
        <v>1.23204</v>
      </c>
      <c r="GD24" s="1">
        <v>0.98857799999999996</v>
      </c>
      <c r="GE24" s="1">
        <v>0.81911800000000001</v>
      </c>
      <c r="GF24" s="1">
        <v>1.02664</v>
      </c>
      <c r="GG24" s="1">
        <v>0.91635299999999997</v>
      </c>
    </row>
    <row r="25" spans="1:189" x14ac:dyDescent="0.2">
      <c r="A25">
        <v>10</v>
      </c>
      <c r="B25" t="s">
        <v>296</v>
      </c>
      <c r="C25" s="2">
        <v>52.834600000000002</v>
      </c>
      <c r="D25" s="2">
        <v>4.9308600000000001E-2</v>
      </c>
      <c r="E25" s="2">
        <v>0.312693</v>
      </c>
      <c r="F25" s="2">
        <v>4.4137500000000003E-2</v>
      </c>
      <c r="G25" s="2">
        <v>0.16062499999999999</v>
      </c>
      <c r="H25" s="2">
        <v>4.2019899999999999E-2</v>
      </c>
      <c r="I25" s="2">
        <v>6.0895600000000001E-2</v>
      </c>
      <c r="J25" s="2">
        <v>41.550600000000003</v>
      </c>
      <c r="K25" s="2">
        <v>0.27538400000000002</v>
      </c>
      <c r="L25" s="2">
        <v>0.59489300000000001</v>
      </c>
      <c r="M25" s="2">
        <v>4.0246300000000002</v>
      </c>
      <c r="N25" s="2">
        <v>0.44274200000000002</v>
      </c>
      <c r="O25" s="2">
        <v>-0.25049300000000002</v>
      </c>
      <c r="P25" s="2">
        <v>-0.90812800000000005</v>
      </c>
      <c r="Q25" s="2">
        <v>99.233999999999995</v>
      </c>
      <c r="R25" s="1"/>
      <c r="S25" s="3">
        <v>4.8569399999999998</v>
      </c>
      <c r="T25" s="3">
        <v>3.5832699999999999E-3</v>
      </c>
      <c r="U25" s="3">
        <v>2.24367E-2</v>
      </c>
      <c r="V25" s="3">
        <v>5.6452999999999998E-3</v>
      </c>
      <c r="W25" s="3">
        <v>2.6719699999999999E-2</v>
      </c>
      <c r="X25" s="3">
        <v>1.91855E-3</v>
      </c>
      <c r="Y25" s="3">
        <v>1.9128000000000001E-3</v>
      </c>
      <c r="Z25" s="3">
        <v>3.0180099999999999</v>
      </c>
      <c r="AA25" s="3">
        <v>2.3627100000000002E-2</v>
      </c>
      <c r="AB25" s="3">
        <v>0.16141900000000001</v>
      </c>
      <c r="AC25" s="3">
        <v>0.58520099999999997</v>
      </c>
      <c r="AD25" s="3">
        <v>0.25337999999999999</v>
      </c>
      <c r="AE25" s="3">
        <v>7.9607999999999999</v>
      </c>
      <c r="AF25" s="1"/>
      <c r="AG25" s="4">
        <v>4.1168999999999997E-3</v>
      </c>
      <c r="AH25" s="4">
        <v>0.21368200000000001</v>
      </c>
      <c r="AI25" s="4">
        <v>4.0837699999999998E-2</v>
      </c>
      <c r="AJ25" s="4">
        <v>0.153444</v>
      </c>
      <c r="AK25" s="4">
        <v>6.6317699999999993E-2</v>
      </c>
      <c r="AL25" s="4">
        <v>0.27383000000000002</v>
      </c>
      <c r="AM25" s="4">
        <v>0.31019999999999998</v>
      </c>
      <c r="AN25" s="4">
        <v>4.2974900000000002E-3</v>
      </c>
      <c r="AO25" s="4">
        <v>3.81728E-2</v>
      </c>
      <c r="AP25" s="4">
        <v>8.7878600000000001E-2</v>
      </c>
      <c r="AQ25" s="4">
        <v>5.2419700000000003E-3</v>
      </c>
      <c r="AR25" s="4"/>
      <c r="AS25" s="5">
        <v>435.97</v>
      </c>
      <c r="AT25" s="5">
        <v>79.4846</v>
      </c>
      <c r="AU25" s="5">
        <v>100.714</v>
      </c>
      <c r="AV25" s="5">
        <v>122.709</v>
      </c>
      <c r="AW25" s="5">
        <v>88.735600000000005</v>
      </c>
      <c r="AX25" s="5">
        <v>71.932100000000005</v>
      </c>
      <c r="AY25" s="5">
        <v>82.543499999999995</v>
      </c>
      <c r="AZ25" s="5">
        <v>755.904</v>
      </c>
      <c r="BA25" s="5">
        <v>261.08100000000002</v>
      </c>
      <c r="BB25" s="5">
        <v>18.3658</v>
      </c>
      <c r="BC25" s="5">
        <v>72.691999999999993</v>
      </c>
      <c r="BD25" s="4"/>
      <c r="BE25" s="4">
        <v>5.8554000000000002E-2</v>
      </c>
      <c r="BF25" s="4">
        <v>2.96242E-2</v>
      </c>
      <c r="BG25" s="4">
        <v>2.9394E-2</v>
      </c>
      <c r="BH25" s="4">
        <v>1.8611900000000001E-2</v>
      </c>
      <c r="BI25" s="4">
        <v>2.4215400000000002E-2</v>
      </c>
      <c r="BJ25" s="4">
        <v>3.2641200000000002E-2</v>
      </c>
      <c r="BK25" s="4">
        <v>5.4282299999999999E-2</v>
      </c>
      <c r="BL25" s="4">
        <v>8.5472400000000004E-2</v>
      </c>
      <c r="BM25" s="4">
        <v>2.46503E-2</v>
      </c>
      <c r="BN25" s="4">
        <v>4.7940200000000002E-2</v>
      </c>
      <c r="BO25" s="4">
        <v>8.2320699999999993E-3</v>
      </c>
      <c r="BQ25" s="1">
        <v>393386</v>
      </c>
      <c r="BR25" s="1">
        <v>132.30000000000001</v>
      </c>
      <c r="BS25" s="1">
        <v>1071.4000000000001</v>
      </c>
      <c r="BT25" s="1">
        <v>291</v>
      </c>
      <c r="BU25" s="1">
        <v>588.6</v>
      </c>
      <c r="BV25" s="1">
        <v>92.6</v>
      </c>
      <c r="BW25" s="1">
        <v>92.6</v>
      </c>
      <c r="BX25" s="1">
        <v>367467</v>
      </c>
      <c r="BY25" s="1">
        <v>2916.7</v>
      </c>
      <c r="BZ25" s="1">
        <v>131.93899999999999</v>
      </c>
      <c r="CA25" s="1">
        <v>27519.8</v>
      </c>
      <c r="CB25" s="1">
        <v>1596.59</v>
      </c>
      <c r="CC25" s="1">
        <v>477.62599999999998</v>
      </c>
      <c r="CD25" s="1">
        <v>766.84</v>
      </c>
      <c r="CE25" s="1">
        <v>758.9</v>
      </c>
      <c r="CF25" s="1">
        <v>396.85</v>
      </c>
      <c r="CG25" s="1">
        <v>391.17099999999999</v>
      </c>
      <c r="CH25" s="1">
        <v>515.09500000000003</v>
      </c>
      <c r="CI25" s="1">
        <v>4799.6899999999996</v>
      </c>
      <c r="CJ25" s="1">
        <v>2290.29</v>
      </c>
      <c r="CK25" s="1">
        <v>25.5</v>
      </c>
      <c r="CL25" s="1">
        <v>399.48</v>
      </c>
      <c r="CM25" s="1">
        <v>0.965507</v>
      </c>
      <c r="CN25" s="1">
        <v>1.0136800000000001E-3</v>
      </c>
      <c r="CO25" s="1">
        <v>4.2549800000000002E-3</v>
      </c>
      <c r="CP25" s="1">
        <v>8.2787099999999999E-4</v>
      </c>
      <c r="CQ25" s="1">
        <v>1.1325999999999999E-2</v>
      </c>
      <c r="CR25" s="1">
        <v>6.2224899999999996E-4</v>
      </c>
      <c r="CS25" s="1">
        <v>7.06563E-4</v>
      </c>
      <c r="CT25" s="1">
        <v>0.74700500000000003</v>
      </c>
      <c r="CU25" s="1">
        <v>8.2478099999999995E-3</v>
      </c>
      <c r="CV25" s="1">
        <v>0.16356100000000001</v>
      </c>
      <c r="CW25" s="1">
        <v>0.57804699999999998</v>
      </c>
      <c r="CX25" s="1">
        <v>37.278199999999998</v>
      </c>
      <c r="CY25" s="1">
        <v>3.5448300000000002E-2</v>
      </c>
      <c r="CZ25" s="1">
        <v>0.22125900000000001</v>
      </c>
      <c r="DA25" s="1">
        <v>2.4562899999999999E-2</v>
      </c>
      <c r="DB25" s="1">
        <v>9.87286E-2</v>
      </c>
      <c r="DC25" s="1">
        <v>3.00857E-2</v>
      </c>
      <c r="DD25" s="1">
        <v>4.1220899999999998E-2</v>
      </c>
      <c r="DE25" s="1">
        <v>18.212</v>
      </c>
      <c r="DF25" s="1">
        <v>0.15728600000000001</v>
      </c>
      <c r="DG25" s="1">
        <v>0.57736900000000002</v>
      </c>
      <c r="DH25" s="1">
        <v>4.3815900000000001</v>
      </c>
      <c r="DI25" s="1">
        <v>1.00603</v>
      </c>
      <c r="DJ25" s="1">
        <v>1.0407900000000001</v>
      </c>
      <c r="DK25" s="1">
        <v>1.0668500000000001</v>
      </c>
      <c r="DL25" s="1">
        <v>0.97513899999999998</v>
      </c>
      <c r="DM25" s="1">
        <v>0.96585100000000002</v>
      </c>
      <c r="DN25" s="1">
        <v>1.09833</v>
      </c>
      <c r="DO25" s="1">
        <v>1.2179199999999999</v>
      </c>
      <c r="DP25" s="1">
        <v>0.99184300000000003</v>
      </c>
      <c r="DQ25" s="1">
        <v>0.97495399999999999</v>
      </c>
      <c r="DR25" s="1">
        <v>1.00597</v>
      </c>
      <c r="DS25" s="1">
        <v>0.97406599999999999</v>
      </c>
      <c r="DT25" s="1">
        <v>0.93203100000000005</v>
      </c>
      <c r="DU25" s="1">
        <v>0.95312799999999998</v>
      </c>
      <c r="DV25" s="1">
        <v>0.96354499999999998</v>
      </c>
      <c r="DW25" s="1">
        <v>0.53398199999999996</v>
      </c>
      <c r="DX25" s="1">
        <v>0.38848700000000003</v>
      </c>
      <c r="DY25" s="1">
        <v>0.80908599999999997</v>
      </c>
      <c r="DZ25" s="1">
        <v>0.918682</v>
      </c>
      <c r="EA25" s="1">
        <v>0.829488</v>
      </c>
      <c r="EB25" s="1">
        <v>0.75846999999999998</v>
      </c>
      <c r="EC25" s="1">
        <v>0.134465</v>
      </c>
      <c r="ED25" s="1">
        <v>0.84959399999999996</v>
      </c>
      <c r="EE25" s="1">
        <v>1.00583</v>
      </c>
      <c r="EF25" s="1">
        <v>1.0278799999999999</v>
      </c>
      <c r="EG25" s="1">
        <v>1.02277</v>
      </c>
      <c r="EH25" s="1">
        <v>1.1121799999999999</v>
      </c>
      <c r="EI25" s="1">
        <v>1.2458100000000001</v>
      </c>
      <c r="EJ25" s="1">
        <v>1.0095499999999999</v>
      </c>
      <c r="EK25" s="1">
        <v>1.02373</v>
      </c>
      <c r="EL25" s="1">
        <v>1.0072399999999999</v>
      </c>
      <c r="EM25" s="1">
        <v>0.85336999999999996</v>
      </c>
      <c r="EN25" s="1">
        <v>1.0241199999999999</v>
      </c>
      <c r="EO25" s="1">
        <v>0.96277299999999999</v>
      </c>
      <c r="EP25" s="1">
        <v>1.0302999999999999E-4</v>
      </c>
      <c r="EQ25" s="1">
        <v>5.64022E-5</v>
      </c>
      <c r="ER25" s="1">
        <v>0</v>
      </c>
      <c r="ES25" s="1">
        <v>4.1532299999999999E-3</v>
      </c>
      <c r="ET25" s="1">
        <v>1.9541099999999998E-3</v>
      </c>
      <c r="EU25" s="1">
        <v>8.8365100000000005E-3</v>
      </c>
      <c r="EV25" s="1">
        <v>2.2153799999999999E-4</v>
      </c>
      <c r="EW25" s="1">
        <v>9.5701599999999994E-3</v>
      </c>
      <c r="EX25" s="1">
        <v>1.5875899999999998E-2</v>
      </c>
      <c r="EY25" s="1">
        <v>3.9810900000000001E-4</v>
      </c>
      <c r="EZ25" s="1">
        <v>1.9869999999999999E-2</v>
      </c>
      <c r="FA25" s="1">
        <v>7.0966400000000004E-3</v>
      </c>
      <c r="FB25" s="1">
        <v>1.8128399999999999E-2</v>
      </c>
      <c r="FC25" s="1">
        <v>2.3152499999999999E-2</v>
      </c>
      <c r="FD25" s="1">
        <v>6.6514299999999998E-4</v>
      </c>
      <c r="FE25" s="1">
        <v>3.7947300000000002E-4</v>
      </c>
      <c r="FF25" s="1">
        <v>2.9569499999999999E-3</v>
      </c>
      <c r="FG25" s="1">
        <v>1.11372E-2</v>
      </c>
      <c r="FH25" s="1">
        <v>2.4288600000000001E-3</v>
      </c>
      <c r="FI25" s="1">
        <v>1.7128E-3</v>
      </c>
      <c r="FJ25" s="1">
        <v>1.00778E-4</v>
      </c>
      <c r="FK25" s="1">
        <v>3.53755E-3</v>
      </c>
      <c r="FL25" s="1">
        <v>1.00102</v>
      </c>
      <c r="FM25" s="1">
        <v>1.00698</v>
      </c>
      <c r="FN25" s="1">
        <v>1.0067600000000001</v>
      </c>
      <c r="FO25" s="1">
        <v>0.99914999999999998</v>
      </c>
      <c r="FP25" s="1">
        <v>1.0030699999999999</v>
      </c>
      <c r="FQ25" s="1">
        <v>0.991865</v>
      </c>
      <c r="FR25" s="1">
        <v>1.01159</v>
      </c>
      <c r="FS25" s="1">
        <v>0.99665999999999999</v>
      </c>
      <c r="FT25" s="1">
        <v>0.98366799999999999</v>
      </c>
      <c r="FU25" s="1">
        <v>1.0001199999999999</v>
      </c>
      <c r="FV25" s="1">
        <v>0.97944900000000001</v>
      </c>
      <c r="FW25" s="1">
        <v>1.00467</v>
      </c>
      <c r="FX25" s="1">
        <v>1.0507</v>
      </c>
      <c r="FY25" s="1">
        <v>1.0664499999999999</v>
      </c>
      <c r="FZ25" s="1">
        <v>1.0793299999999999</v>
      </c>
      <c r="GA25" s="1">
        <v>1.2004600000000001</v>
      </c>
      <c r="GB25" s="1">
        <v>1.09589</v>
      </c>
      <c r="GC25" s="1">
        <v>1.23282</v>
      </c>
      <c r="GD25" s="1">
        <v>0.98718399999999995</v>
      </c>
      <c r="GE25" s="1">
        <v>0.81761600000000001</v>
      </c>
      <c r="GF25" s="1">
        <v>1.02972</v>
      </c>
      <c r="GG25" s="1">
        <v>0.91635500000000003</v>
      </c>
    </row>
    <row r="26" spans="1:189" x14ac:dyDescent="0.2">
      <c r="A26">
        <v>11</v>
      </c>
      <c r="B26" t="s">
        <v>297</v>
      </c>
      <c r="C26" s="2">
        <v>52.429099999999998</v>
      </c>
      <c r="D26" s="2">
        <v>9.1044299999999995E-2</v>
      </c>
      <c r="E26" s="2">
        <v>0.653084</v>
      </c>
      <c r="F26" s="2">
        <v>0.14655399999999999</v>
      </c>
      <c r="G26" s="2">
        <v>8.3162399999999997E-2</v>
      </c>
      <c r="H26" s="2">
        <v>0.10581</v>
      </c>
      <c r="I26" s="2">
        <v>0.14758099999999999</v>
      </c>
      <c r="J26" s="2">
        <v>37.303899999999999</v>
      </c>
      <c r="K26" s="2">
        <v>2.3616100000000002</v>
      </c>
      <c r="L26" s="2">
        <v>0.64738799999999996</v>
      </c>
      <c r="M26" s="2">
        <v>4.20573</v>
      </c>
      <c r="N26" s="2">
        <v>0.31482399999999999</v>
      </c>
      <c r="O26" s="2">
        <v>-0.27259699999999998</v>
      </c>
      <c r="P26" s="2">
        <v>-0.94899</v>
      </c>
      <c r="Q26" s="2">
        <v>97.268100000000004</v>
      </c>
      <c r="R26" s="1"/>
      <c r="S26" s="3">
        <v>4.98224</v>
      </c>
      <c r="T26" s="3">
        <v>6.8393899999999999E-3</v>
      </c>
      <c r="U26" s="3">
        <v>4.84413E-2</v>
      </c>
      <c r="V26" s="3">
        <v>1.9376999999999998E-2</v>
      </c>
      <c r="W26" s="3">
        <v>1.4300500000000001E-2</v>
      </c>
      <c r="X26" s="3">
        <v>4.9940499999999999E-3</v>
      </c>
      <c r="Y26" s="3">
        <v>4.7920699999999998E-3</v>
      </c>
      <c r="Z26" s="3">
        <v>2.8009499999999998</v>
      </c>
      <c r="AA26" s="3">
        <v>0.209453</v>
      </c>
      <c r="AB26" s="3">
        <v>0.181588</v>
      </c>
      <c r="AC26" s="3">
        <v>0.632162</v>
      </c>
      <c r="AD26" s="3">
        <v>0.18625</v>
      </c>
      <c r="AE26" s="3">
        <v>8.0913799999999991</v>
      </c>
      <c r="AF26" s="1"/>
      <c r="AG26" s="4">
        <v>4.1251300000000003E-3</v>
      </c>
      <c r="AH26" s="4">
        <v>0.12182</v>
      </c>
      <c r="AI26" s="4">
        <v>2.31285E-2</v>
      </c>
      <c r="AJ26" s="4">
        <v>5.3907799999999999E-2</v>
      </c>
      <c r="AK26" s="4">
        <v>0.11741500000000001</v>
      </c>
      <c r="AL26" s="4">
        <v>0.11681999999999999</v>
      </c>
      <c r="AM26" s="4">
        <v>0.13214799999999999</v>
      </c>
      <c r="AN26" s="4">
        <v>4.5511099999999997E-3</v>
      </c>
      <c r="AO26" s="4">
        <v>8.8906499999999999E-3</v>
      </c>
      <c r="AP26" s="4">
        <v>8.7199700000000005E-2</v>
      </c>
      <c r="AQ26" s="4">
        <v>5.12109E-3</v>
      </c>
      <c r="AR26" s="4"/>
      <c r="AS26" s="5">
        <v>399.50700000000001</v>
      </c>
      <c r="AT26" s="5">
        <v>79.8386</v>
      </c>
      <c r="AU26" s="5">
        <v>96.749099999999999</v>
      </c>
      <c r="AV26" s="5">
        <v>121.608</v>
      </c>
      <c r="AW26" s="5">
        <v>91.938800000000001</v>
      </c>
      <c r="AX26" s="5">
        <v>71.008499999999998</v>
      </c>
      <c r="AY26" s="5">
        <v>80.313400000000001</v>
      </c>
      <c r="AZ26" s="5">
        <v>719.92399999999998</v>
      </c>
      <c r="BA26" s="5">
        <v>268.75400000000002</v>
      </c>
      <c r="BB26" s="5">
        <v>21.775600000000001</v>
      </c>
      <c r="BC26" s="5">
        <v>76.278300000000002</v>
      </c>
      <c r="BD26" s="4"/>
      <c r="BE26" s="4">
        <v>5.3560099999999999E-2</v>
      </c>
      <c r="BF26" s="4">
        <v>2.9717299999999999E-2</v>
      </c>
      <c r="BG26" s="4">
        <v>2.8200200000000002E-2</v>
      </c>
      <c r="BH26" s="4">
        <v>1.8468600000000002E-2</v>
      </c>
      <c r="BI26" s="4">
        <v>2.5150800000000001E-2</v>
      </c>
      <c r="BJ26" s="4">
        <v>3.24833E-2</v>
      </c>
      <c r="BK26" s="4">
        <v>5.2749299999999999E-2</v>
      </c>
      <c r="BL26" s="4">
        <v>8.1980899999999995E-2</v>
      </c>
      <c r="BM26" s="4">
        <v>2.5417800000000001E-2</v>
      </c>
      <c r="BN26" s="4">
        <v>5.6470300000000001E-2</v>
      </c>
      <c r="BO26" s="4">
        <v>8.6087200000000003E-3</v>
      </c>
      <c r="BQ26" s="1">
        <v>391071</v>
      </c>
      <c r="BR26" s="1">
        <v>244.6</v>
      </c>
      <c r="BS26" s="1">
        <v>2240.6</v>
      </c>
      <c r="BT26" s="1">
        <v>965</v>
      </c>
      <c r="BU26" s="1">
        <v>304</v>
      </c>
      <c r="BV26" s="1">
        <v>231.3</v>
      </c>
      <c r="BW26" s="1">
        <v>224.7</v>
      </c>
      <c r="BX26" s="1">
        <v>327588</v>
      </c>
      <c r="BY26" s="1">
        <v>24970.3</v>
      </c>
      <c r="BZ26" s="1">
        <v>144.524</v>
      </c>
      <c r="CA26" s="1">
        <v>28856.6</v>
      </c>
      <c r="CB26" s="1">
        <v>1341.58</v>
      </c>
      <c r="CC26" s="1">
        <v>482.209</v>
      </c>
      <c r="CD26" s="1">
        <v>708.11400000000003</v>
      </c>
      <c r="CE26" s="1">
        <v>745.83900000000006</v>
      </c>
      <c r="CF26" s="1">
        <v>426.3</v>
      </c>
      <c r="CG26" s="1">
        <v>381.44299999999998</v>
      </c>
      <c r="CH26" s="1">
        <v>487.96100000000001</v>
      </c>
      <c r="CI26" s="1">
        <v>4356.51</v>
      </c>
      <c r="CJ26" s="1">
        <v>2428.4899999999998</v>
      </c>
      <c r="CK26" s="1">
        <v>35.871400000000001</v>
      </c>
      <c r="CL26" s="1">
        <v>440.16</v>
      </c>
      <c r="CM26" s="1">
        <v>0.95982400000000001</v>
      </c>
      <c r="CN26" s="1">
        <v>1.87411E-3</v>
      </c>
      <c r="CO26" s="1">
        <v>8.8983599999999993E-3</v>
      </c>
      <c r="CP26" s="1">
        <v>2.7453400000000002E-3</v>
      </c>
      <c r="CQ26" s="1">
        <v>5.8496399999999997E-3</v>
      </c>
      <c r="CR26" s="1">
        <v>1.5542799999999999E-3</v>
      </c>
      <c r="CS26" s="1">
        <v>1.71452E-3</v>
      </c>
      <c r="CT26" s="1">
        <v>0.665937</v>
      </c>
      <c r="CU26" s="1">
        <v>7.0610699999999998E-2</v>
      </c>
      <c r="CV26" s="1">
        <v>0.17916199999999999</v>
      </c>
      <c r="CW26" s="1">
        <v>0.60612600000000005</v>
      </c>
      <c r="CX26" s="1">
        <v>37.058799999999998</v>
      </c>
      <c r="CY26" s="1">
        <v>6.5537799999999993E-2</v>
      </c>
      <c r="CZ26" s="1">
        <v>0.46271499999999999</v>
      </c>
      <c r="DA26" s="1">
        <v>8.1454299999999993E-2</v>
      </c>
      <c r="DB26" s="1">
        <v>5.0991300000000003E-2</v>
      </c>
      <c r="DC26" s="1">
        <v>7.5149400000000005E-2</v>
      </c>
      <c r="DD26" s="1">
        <v>0.100025</v>
      </c>
      <c r="DE26" s="1">
        <v>16.235499999999998</v>
      </c>
      <c r="DF26" s="1">
        <v>1.3465499999999999</v>
      </c>
      <c r="DG26" s="1">
        <v>0.63244</v>
      </c>
      <c r="DH26" s="1">
        <v>4.59443</v>
      </c>
      <c r="DI26" s="1">
        <v>1.0043800000000001</v>
      </c>
      <c r="DJ26" s="1">
        <v>1.0389600000000001</v>
      </c>
      <c r="DK26" s="1">
        <v>1.0649299999999999</v>
      </c>
      <c r="DL26" s="1">
        <v>0.97361799999999998</v>
      </c>
      <c r="DM26" s="1">
        <v>0.96434600000000004</v>
      </c>
      <c r="DN26" s="1">
        <v>1.0966</v>
      </c>
      <c r="DO26" s="1">
        <v>1.2158199999999999</v>
      </c>
      <c r="DP26" s="1">
        <v>0.99027699999999996</v>
      </c>
      <c r="DQ26" s="1">
        <v>0.97342200000000001</v>
      </c>
      <c r="DR26" s="1">
        <v>1.0044</v>
      </c>
      <c r="DS26" s="1">
        <v>0.97250599999999998</v>
      </c>
      <c r="DT26" s="1">
        <v>0.93203400000000003</v>
      </c>
      <c r="DU26" s="1">
        <v>0.95268200000000003</v>
      </c>
      <c r="DV26" s="1">
        <v>0.96316500000000005</v>
      </c>
      <c r="DW26" s="1">
        <v>0.53249299999999999</v>
      </c>
      <c r="DX26" s="1">
        <v>0.38693899999999998</v>
      </c>
      <c r="DY26" s="1">
        <v>0.80133900000000002</v>
      </c>
      <c r="DZ26" s="1">
        <v>0.918045</v>
      </c>
      <c r="EA26" s="1">
        <v>0.82231100000000001</v>
      </c>
      <c r="EB26" s="1">
        <v>0.75677300000000003</v>
      </c>
      <c r="EC26" s="1">
        <v>0.135132</v>
      </c>
      <c r="ED26" s="1">
        <v>0.850823</v>
      </c>
      <c r="EE26" s="1">
        <v>1.00583</v>
      </c>
      <c r="EF26" s="1">
        <v>1.0283599999999999</v>
      </c>
      <c r="EG26" s="1">
        <v>1.02318</v>
      </c>
      <c r="EH26" s="1">
        <v>1.1152899999999999</v>
      </c>
      <c r="EI26" s="1">
        <v>1.2507900000000001</v>
      </c>
      <c r="EJ26" s="1">
        <v>1.0193099999999999</v>
      </c>
      <c r="EK26" s="1">
        <v>1.02444</v>
      </c>
      <c r="EL26" s="1">
        <v>1.0160400000000001</v>
      </c>
      <c r="EM26" s="1">
        <v>0.85528400000000004</v>
      </c>
      <c r="EN26" s="1">
        <v>1.0190600000000001</v>
      </c>
      <c r="EO26" s="1">
        <v>0.96138199999999996</v>
      </c>
      <c r="EP26" s="1">
        <v>2.2288599999999999E-4</v>
      </c>
      <c r="EQ26" s="1">
        <v>1.19035E-4</v>
      </c>
      <c r="ER26" s="1">
        <v>0</v>
      </c>
      <c r="ES26" s="1">
        <v>4.0997200000000003E-3</v>
      </c>
      <c r="ET26" s="1">
        <v>1.9442400000000001E-3</v>
      </c>
      <c r="EU26" s="1">
        <v>8.8574499999999994E-3</v>
      </c>
      <c r="EV26" s="1">
        <v>4.6092000000000003E-4</v>
      </c>
      <c r="EW26" s="1">
        <v>9.6538100000000005E-3</v>
      </c>
      <c r="EX26" s="1">
        <v>1.48305E-2</v>
      </c>
      <c r="EY26" s="1">
        <v>4.2668399999999998E-4</v>
      </c>
      <c r="EZ26" s="1">
        <v>2.0202899999999999E-2</v>
      </c>
      <c r="FA26" s="1">
        <v>7.1271700000000004E-3</v>
      </c>
      <c r="FB26" s="1">
        <v>1.8072100000000001E-2</v>
      </c>
      <c r="FC26" s="1">
        <v>2.30444E-2</v>
      </c>
      <c r="FD26" s="1">
        <v>6.6672300000000003E-4</v>
      </c>
      <c r="FE26" s="1">
        <v>3.80522E-4</v>
      </c>
      <c r="FF26" s="1">
        <v>2.90764E-3</v>
      </c>
      <c r="FG26" s="1">
        <v>1.11269E-2</v>
      </c>
      <c r="FH26" s="1">
        <v>2.3930599999999998E-3</v>
      </c>
      <c r="FI26" s="1">
        <v>1.7115100000000001E-3</v>
      </c>
      <c r="FJ26" s="1">
        <v>1.0182499999999999E-4</v>
      </c>
      <c r="FK26" s="1">
        <v>3.5848999999999998E-3</v>
      </c>
      <c r="FL26" s="1">
        <v>1.0008699999999999</v>
      </c>
      <c r="FM26" s="1">
        <v>1.0069699999999999</v>
      </c>
      <c r="FN26" s="1">
        <v>1.0068699999999999</v>
      </c>
      <c r="FO26" s="1">
        <v>0.99920200000000003</v>
      </c>
      <c r="FP26" s="1">
        <v>1.00308</v>
      </c>
      <c r="FQ26" s="1">
        <v>0.99189300000000002</v>
      </c>
      <c r="FR26" s="1">
        <v>1.01136</v>
      </c>
      <c r="FS26" s="1">
        <v>0.99661299999999997</v>
      </c>
      <c r="FT26" s="1">
        <v>0.98468100000000003</v>
      </c>
      <c r="FU26" s="1">
        <v>1.0000899999999999</v>
      </c>
      <c r="FV26" s="1">
        <v>0.97908499999999998</v>
      </c>
      <c r="FW26" s="1">
        <v>1.0028600000000001</v>
      </c>
      <c r="FX26" s="1">
        <v>1.0493300000000001</v>
      </c>
      <c r="FY26" s="1">
        <v>1.06507</v>
      </c>
      <c r="FZ26" s="1">
        <v>1.0807100000000001</v>
      </c>
      <c r="GA26" s="1">
        <v>1.2034</v>
      </c>
      <c r="GB26" s="1">
        <v>1.10477</v>
      </c>
      <c r="GC26" s="1">
        <v>1.2312700000000001</v>
      </c>
      <c r="GD26" s="1">
        <v>0.99417999999999995</v>
      </c>
      <c r="GE26" s="1">
        <v>0.81900399999999995</v>
      </c>
      <c r="GF26" s="1">
        <v>1.02301</v>
      </c>
      <c r="GG26" s="1">
        <v>0.91322700000000001</v>
      </c>
    </row>
    <row r="27" spans="1:189" x14ac:dyDescent="0.2">
      <c r="A27">
        <v>12</v>
      </c>
      <c r="B27" t="s">
        <v>298</v>
      </c>
      <c r="C27" s="2">
        <v>50.730699999999999</v>
      </c>
      <c r="D27" s="2">
        <v>0.105587</v>
      </c>
      <c r="E27" s="2">
        <v>1.43899</v>
      </c>
      <c r="F27" s="2">
        <v>0.70864300000000002</v>
      </c>
      <c r="G27" s="2">
        <v>0.10485700000000001</v>
      </c>
      <c r="H27" s="2">
        <v>5.1875299999999999E-2</v>
      </c>
      <c r="I27" s="2">
        <v>4.7612799999999997E-2</v>
      </c>
      <c r="J27" s="2">
        <v>36.190800000000003</v>
      </c>
      <c r="K27" s="2">
        <v>4.3105900000000004</v>
      </c>
      <c r="L27" s="2">
        <v>0.64274299999999995</v>
      </c>
      <c r="M27" s="2">
        <v>4.0236999999999998</v>
      </c>
      <c r="N27" s="2">
        <v>0.37710500000000002</v>
      </c>
      <c r="O27" s="2">
        <v>-0.27064100000000002</v>
      </c>
      <c r="P27" s="2">
        <v>-0.907918</v>
      </c>
      <c r="Q27" s="2">
        <v>97.554699999999997</v>
      </c>
      <c r="R27" s="1"/>
      <c r="S27" s="3">
        <v>4.78172</v>
      </c>
      <c r="T27" s="3">
        <v>7.8674799999999996E-3</v>
      </c>
      <c r="U27" s="3">
        <v>0.105868</v>
      </c>
      <c r="V27" s="3">
        <v>9.2934299999999997E-2</v>
      </c>
      <c r="W27" s="3">
        <v>1.7884899999999999E-2</v>
      </c>
      <c r="X27" s="3">
        <v>2.4285600000000002E-3</v>
      </c>
      <c r="Y27" s="3">
        <v>1.5334700000000001E-3</v>
      </c>
      <c r="Z27" s="3">
        <v>2.6953200000000002</v>
      </c>
      <c r="AA27" s="3">
        <v>0.37920700000000002</v>
      </c>
      <c r="AB27" s="3">
        <v>0.17882200000000001</v>
      </c>
      <c r="AC27" s="3">
        <v>0.59989300000000001</v>
      </c>
      <c r="AD27" s="3">
        <v>0.22128500000000001</v>
      </c>
      <c r="AE27" s="3">
        <v>8.0847700000000007</v>
      </c>
      <c r="AF27" s="1"/>
      <c r="AG27" s="4">
        <v>4.19543E-3</v>
      </c>
      <c r="AH27" s="4">
        <v>0.108428</v>
      </c>
      <c r="AI27" s="4">
        <v>1.3849E-2</v>
      </c>
      <c r="AJ27" s="4">
        <v>1.7631999999999998E-2</v>
      </c>
      <c r="AK27" s="4">
        <v>9.6519400000000005E-2</v>
      </c>
      <c r="AL27" s="4">
        <v>0.223943</v>
      </c>
      <c r="AM27" s="4">
        <v>0.39545400000000003</v>
      </c>
      <c r="AN27" s="4">
        <v>4.6436400000000001E-3</v>
      </c>
      <c r="AO27" s="4">
        <v>6.34383E-3</v>
      </c>
      <c r="AP27" s="4">
        <v>8.58241E-2</v>
      </c>
      <c r="AQ27" s="4">
        <v>5.2344899999999996E-3</v>
      </c>
      <c r="AR27" s="4"/>
      <c r="AS27" s="5">
        <v>424.62599999999998</v>
      </c>
      <c r="AT27" s="5">
        <v>81.540999999999997</v>
      </c>
      <c r="AU27" s="5">
        <v>97.412400000000005</v>
      </c>
      <c r="AV27" s="5">
        <v>120.925</v>
      </c>
      <c r="AW27" s="5">
        <v>92.174000000000007</v>
      </c>
      <c r="AX27" s="5">
        <v>70.295400000000001</v>
      </c>
      <c r="AY27" s="5">
        <v>83.301599999999993</v>
      </c>
      <c r="AZ27" s="5">
        <v>725.95299999999997</v>
      </c>
      <c r="BA27" s="5">
        <v>268.399</v>
      </c>
      <c r="BB27" s="5">
        <v>20.8721</v>
      </c>
      <c r="BC27" s="5">
        <v>71.087699999999998</v>
      </c>
      <c r="BD27" s="4"/>
      <c r="BE27" s="4">
        <v>5.6986299999999997E-2</v>
      </c>
      <c r="BF27" s="4">
        <v>3.0337099999999999E-2</v>
      </c>
      <c r="BG27" s="4">
        <v>2.8391099999999999E-2</v>
      </c>
      <c r="BH27" s="4">
        <v>1.8388499999999999E-2</v>
      </c>
      <c r="BI27" s="4">
        <v>2.52485E-2</v>
      </c>
      <c r="BJ27" s="4">
        <v>3.2500899999999999E-2</v>
      </c>
      <c r="BK27" s="4">
        <v>5.4631199999999998E-2</v>
      </c>
      <c r="BL27" s="4">
        <v>8.3476700000000001E-2</v>
      </c>
      <c r="BM27" s="4">
        <v>2.54915E-2</v>
      </c>
      <c r="BN27" s="4">
        <v>5.3593000000000002E-2</v>
      </c>
      <c r="BO27" s="4">
        <v>8.0509299999999995E-3</v>
      </c>
      <c r="BQ27" s="1">
        <v>378013</v>
      </c>
      <c r="BR27" s="1">
        <v>283.8</v>
      </c>
      <c r="BS27" s="1">
        <v>4937.3</v>
      </c>
      <c r="BT27" s="1">
        <v>4660.1000000000004</v>
      </c>
      <c r="BU27" s="1">
        <v>382.8</v>
      </c>
      <c r="BV27" s="1">
        <v>112.2</v>
      </c>
      <c r="BW27" s="1">
        <v>72.599999999999994</v>
      </c>
      <c r="BX27" s="1">
        <v>314733</v>
      </c>
      <c r="BY27" s="1">
        <v>45386.1</v>
      </c>
      <c r="BZ27" s="1">
        <v>144.917</v>
      </c>
      <c r="CA27" s="1">
        <v>27511.599999999999</v>
      </c>
      <c r="CB27" s="1">
        <v>1517.59</v>
      </c>
      <c r="CC27" s="1">
        <v>503.65699999999998</v>
      </c>
      <c r="CD27" s="1">
        <v>718.80499999999995</v>
      </c>
      <c r="CE27" s="1">
        <v>738.44799999999998</v>
      </c>
      <c r="CF27" s="1">
        <v>429.05</v>
      </c>
      <c r="CG27" s="1">
        <v>374.31400000000002</v>
      </c>
      <c r="CH27" s="1">
        <v>525.64099999999996</v>
      </c>
      <c r="CI27" s="1">
        <v>4435.6400000000003</v>
      </c>
      <c r="CJ27" s="1">
        <v>2425.29</v>
      </c>
      <c r="CK27" s="1">
        <v>33</v>
      </c>
      <c r="CL27" s="1">
        <v>382.8</v>
      </c>
      <c r="CM27" s="1">
        <v>0.92777600000000005</v>
      </c>
      <c r="CN27" s="1">
        <v>2.17446E-3</v>
      </c>
      <c r="CO27" s="1">
        <v>1.96081E-2</v>
      </c>
      <c r="CP27" s="1">
        <v>1.32576E-2</v>
      </c>
      <c r="CQ27" s="1">
        <v>7.3659299999999997E-3</v>
      </c>
      <c r="CR27" s="1">
        <v>7.5395599999999996E-4</v>
      </c>
      <c r="CS27" s="1">
        <v>5.53957E-4</v>
      </c>
      <c r="CT27" s="1">
        <v>0.63980499999999996</v>
      </c>
      <c r="CU27" s="1">
        <v>0.12834200000000001</v>
      </c>
      <c r="CV27" s="1">
        <v>0.179649</v>
      </c>
      <c r="CW27" s="1">
        <v>0.577874</v>
      </c>
      <c r="CX27" s="1">
        <v>35.821399999999997</v>
      </c>
      <c r="CY27" s="1">
        <v>7.6040999999999997E-2</v>
      </c>
      <c r="CZ27" s="1">
        <v>1.01962</v>
      </c>
      <c r="DA27" s="1">
        <v>0.39335300000000001</v>
      </c>
      <c r="DB27" s="1">
        <v>6.4208799999999996E-2</v>
      </c>
      <c r="DC27" s="1">
        <v>3.6453800000000001E-2</v>
      </c>
      <c r="DD27" s="1">
        <v>3.2317899999999997E-2</v>
      </c>
      <c r="DE27" s="1">
        <v>15.5984</v>
      </c>
      <c r="DF27" s="1">
        <v>2.4474900000000002</v>
      </c>
      <c r="DG27" s="1">
        <v>0.63416099999999997</v>
      </c>
      <c r="DH27" s="1">
        <v>4.3802899999999996</v>
      </c>
      <c r="DI27" s="1">
        <v>1.0053700000000001</v>
      </c>
      <c r="DJ27" s="1">
        <v>1.04006</v>
      </c>
      <c r="DK27" s="1">
        <v>1.0660799999999999</v>
      </c>
      <c r="DL27" s="1">
        <v>0.97452700000000003</v>
      </c>
      <c r="DM27" s="1">
        <v>0.96524600000000005</v>
      </c>
      <c r="DN27" s="1">
        <v>1.0976300000000001</v>
      </c>
      <c r="DO27" s="1">
        <v>1.2170799999999999</v>
      </c>
      <c r="DP27" s="1">
        <v>0.99121300000000001</v>
      </c>
      <c r="DQ27" s="1">
        <v>0.97433700000000001</v>
      </c>
      <c r="DR27" s="1">
        <v>1.0053399999999999</v>
      </c>
      <c r="DS27" s="1">
        <v>0.97343900000000005</v>
      </c>
      <c r="DT27" s="1">
        <v>0.93184500000000003</v>
      </c>
      <c r="DU27" s="1">
        <v>0.95378600000000002</v>
      </c>
      <c r="DV27" s="1">
        <v>0.96406800000000004</v>
      </c>
      <c r="DW27" s="1">
        <v>0.53229899999999997</v>
      </c>
      <c r="DX27" s="1">
        <v>0.38676100000000002</v>
      </c>
      <c r="DY27" s="1">
        <v>0.79405199999999998</v>
      </c>
      <c r="DZ27" s="1">
        <v>0.91975399999999996</v>
      </c>
      <c r="EA27" s="1">
        <v>0.81557800000000003</v>
      </c>
      <c r="EB27" s="1">
        <v>0.75490000000000002</v>
      </c>
      <c r="EC27" s="1">
        <v>0.136599</v>
      </c>
      <c r="ED27" s="1">
        <v>0.84935300000000002</v>
      </c>
      <c r="EE27" s="1">
        <v>1.00603</v>
      </c>
      <c r="EF27" s="1">
        <v>1.0271699999999999</v>
      </c>
      <c r="EG27" s="1">
        <v>1.0222199999999999</v>
      </c>
      <c r="EH27" s="1">
        <v>1.1156900000000001</v>
      </c>
      <c r="EI27" s="1">
        <v>1.2513700000000001</v>
      </c>
      <c r="EJ27" s="1">
        <v>1.0286599999999999</v>
      </c>
      <c r="EK27" s="1">
        <v>1.02254</v>
      </c>
      <c r="EL27" s="1">
        <v>1.0244200000000001</v>
      </c>
      <c r="EM27" s="1">
        <v>0.857406</v>
      </c>
      <c r="EN27" s="1">
        <v>1.0081199999999999</v>
      </c>
      <c r="EO27" s="1">
        <v>0.96304599999999996</v>
      </c>
      <c r="EP27" s="1">
        <v>3.5922100000000001E-4</v>
      </c>
      <c r="EQ27" s="1">
        <v>2.6740299999999999E-4</v>
      </c>
      <c r="ER27" s="1">
        <v>0</v>
      </c>
      <c r="ES27" s="1">
        <v>4.11232E-3</v>
      </c>
      <c r="ET27" s="1">
        <v>2.0194900000000001E-3</v>
      </c>
      <c r="EU27" s="1">
        <v>8.3869300000000008E-3</v>
      </c>
      <c r="EV27" s="1">
        <v>9.7383500000000004E-4</v>
      </c>
      <c r="EW27" s="1">
        <v>9.1453000000000003E-3</v>
      </c>
      <c r="EX27" s="1">
        <v>1.40512E-2</v>
      </c>
      <c r="EY27" s="1">
        <v>4.8244899999999997E-4</v>
      </c>
      <c r="EZ27" s="1">
        <v>1.9420400000000001E-2</v>
      </c>
      <c r="FA27" s="1">
        <v>7.1527099999999996E-3</v>
      </c>
      <c r="FB27" s="1">
        <v>1.82924E-2</v>
      </c>
      <c r="FC27" s="1">
        <v>2.32774E-2</v>
      </c>
      <c r="FD27" s="1">
        <v>6.5991400000000005E-4</v>
      </c>
      <c r="FE27" s="1">
        <v>3.7725699999999998E-4</v>
      </c>
      <c r="FF27" s="1">
        <v>2.8160899999999998E-3</v>
      </c>
      <c r="FG27" s="1">
        <v>1.1274899999999999E-2</v>
      </c>
      <c r="FH27" s="1">
        <v>2.32036E-3</v>
      </c>
      <c r="FI27" s="1">
        <v>1.6816299999999999E-3</v>
      </c>
      <c r="FJ27" s="1">
        <v>1.019E-4</v>
      </c>
      <c r="FK27" s="1">
        <v>3.5495800000000001E-3</v>
      </c>
      <c r="FL27" s="1">
        <v>1.00071</v>
      </c>
      <c r="FM27" s="1">
        <v>1.00661</v>
      </c>
      <c r="FN27" s="1">
        <v>1.00664</v>
      </c>
      <c r="FO27" s="1">
        <v>0.99919599999999997</v>
      </c>
      <c r="FP27" s="1">
        <v>1.0029999999999999</v>
      </c>
      <c r="FQ27" s="1">
        <v>0.99244399999999999</v>
      </c>
      <c r="FR27" s="1">
        <v>1.0106999999999999</v>
      </c>
      <c r="FS27" s="1">
        <v>0.99718600000000002</v>
      </c>
      <c r="FT27" s="1">
        <v>0.98546599999999995</v>
      </c>
      <c r="FU27" s="1">
        <v>1.00003</v>
      </c>
      <c r="FV27" s="1">
        <v>0.97986799999999996</v>
      </c>
      <c r="FW27" s="1">
        <v>1.0038899999999999</v>
      </c>
      <c r="FX27" s="1">
        <v>1.0488500000000001</v>
      </c>
      <c r="FY27" s="1">
        <v>1.06498</v>
      </c>
      <c r="FZ27" s="1">
        <v>1.0821099999999999</v>
      </c>
      <c r="GA27" s="1">
        <v>1.20499</v>
      </c>
      <c r="GB27" s="1">
        <v>1.1165799999999999</v>
      </c>
      <c r="GC27" s="1">
        <v>1.2294499999999999</v>
      </c>
      <c r="GD27" s="1">
        <v>1.0039100000000001</v>
      </c>
      <c r="GE27" s="1">
        <v>0.82246300000000006</v>
      </c>
      <c r="GF27" s="1">
        <v>1.01291</v>
      </c>
      <c r="GG27" s="1">
        <v>0.91641600000000001</v>
      </c>
    </row>
    <row r="28" spans="1:189" x14ac:dyDescent="0.2">
      <c r="A28">
        <v>13</v>
      </c>
      <c r="B28" t="s">
        <v>299</v>
      </c>
      <c r="C28" s="2">
        <v>50.890099999999997</v>
      </c>
      <c r="D28" s="2">
        <v>0.11801499999999999</v>
      </c>
      <c r="E28" s="2">
        <v>0.84352899999999997</v>
      </c>
      <c r="F28" s="2">
        <v>0.25081399999999998</v>
      </c>
      <c r="G28" s="2">
        <v>0.11018500000000001</v>
      </c>
      <c r="H28" s="2">
        <v>7.9104900000000006E-2</v>
      </c>
      <c r="I28" s="2">
        <v>0.108408</v>
      </c>
      <c r="J28" s="2">
        <v>35.903700000000001</v>
      </c>
      <c r="K28" s="2">
        <v>3.8984100000000002</v>
      </c>
      <c r="L28" s="2">
        <v>0.61663900000000005</v>
      </c>
      <c r="M28" s="2">
        <v>3.9987599999999999</v>
      </c>
      <c r="N28" s="2">
        <v>0.36738399999999999</v>
      </c>
      <c r="O28" s="2">
        <v>-0.25964900000000002</v>
      </c>
      <c r="P28" s="2">
        <v>-0.90228900000000001</v>
      </c>
      <c r="Q28" s="2">
        <v>96.023200000000003</v>
      </c>
      <c r="R28" s="1"/>
      <c r="S28" s="3">
        <v>4.8781400000000001</v>
      </c>
      <c r="T28" s="3">
        <v>8.9427599999999993E-3</v>
      </c>
      <c r="U28" s="3">
        <v>6.3112500000000002E-2</v>
      </c>
      <c r="V28" s="3">
        <v>3.3450899999999999E-2</v>
      </c>
      <c r="W28" s="3">
        <v>1.9112500000000001E-2</v>
      </c>
      <c r="X28" s="3">
        <v>3.7661600000000002E-3</v>
      </c>
      <c r="Y28" s="3">
        <v>3.55076E-3</v>
      </c>
      <c r="Z28" s="3">
        <v>2.7193100000000001</v>
      </c>
      <c r="AA28" s="3">
        <v>0.34876699999999999</v>
      </c>
      <c r="AB28" s="3">
        <v>0.17447099999999999</v>
      </c>
      <c r="AC28" s="3">
        <v>0.60629</v>
      </c>
      <c r="AD28" s="3">
        <v>0.21923899999999999</v>
      </c>
      <c r="AE28" s="3">
        <v>8.0781600000000005</v>
      </c>
      <c r="AF28" s="1"/>
      <c r="AG28" s="4">
        <v>4.1892300000000004E-3</v>
      </c>
      <c r="AH28" s="4">
        <v>9.4853000000000007E-2</v>
      </c>
      <c r="AI28" s="4">
        <v>1.9432999999999999E-2</v>
      </c>
      <c r="AJ28" s="4">
        <v>3.4663199999999998E-2</v>
      </c>
      <c r="AK28" s="4">
        <v>9.0783299999999997E-2</v>
      </c>
      <c r="AL28" s="4">
        <v>0.15187600000000001</v>
      </c>
      <c r="AM28" s="4">
        <v>0.177563</v>
      </c>
      <c r="AN28" s="4">
        <v>4.6559000000000001E-3</v>
      </c>
      <c r="AO28" s="4">
        <v>6.6682099999999999E-3</v>
      </c>
      <c r="AP28" s="4">
        <v>8.57261E-2</v>
      </c>
      <c r="AQ28" s="4">
        <v>5.2503899999999997E-3</v>
      </c>
      <c r="AR28" s="4"/>
      <c r="AS28" s="5">
        <v>418.56700000000001</v>
      </c>
      <c r="AT28" s="5">
        <v>77.738</v>
      </c>
      <c r="AU28" s="5">
        <v>96.631500000000003</v>
      </c>
      <c r="AV28" s="5">
        <v>114.572</v>
      </c>
      <c r="AW28" s="5">
        <v>89.715500000000006</v>
      </c>
      <c r="AX28" s="5">
        <v>70.611900000000006</v>
      </c>
      <c r="AY28" s="5">
        <v>81.512</v>
      </c>
      <c r="AZ28" s="5">
        <v>722.71500000000003</v>
      </c>
      <c r="BA28" s="5">
        <v>257.541</v>
      </c>
      <c r="BB28" s="5">
        <v>18.674700000000001</v>
      </c>
      <c r="BC28" s="5">
        <v>71.627600000000001</v>
      </c>
      <c r="BD28" s="4"/>
      <c r="BE28" s="4">
        <v>5.6160599999999998E-2</v>
      </c>
      <c r="BF28" s="4">
        <v>2.8940899999999999E-2</v>
      </c>
      <c r="BG28" s="4">
        <v>2.81754E-2</v>
      </c>
      <c r="BH28" s="4">
        <v>1.7402299999999999E-2</v>
      </c>
      <c r="BI28" s="4">
        <v>2.4535399999999999E-2</v>
      </c>
      <c r="BJ28" s="4">
        <v>3.2531999999999998E-2</v>
      </c>
      <c r="BK28" s="4">
        <v>5.3522399999999998E-2</v>
      </c>
      <c r="BL28" s="4">
        <v>8.28372E-2</v>
      </c>
      <c r="BM28" s="4">
        <v>2.4391099999999999E-2</v>
      </c>
      <c r="BN28" s="4">
        <v>4.8289600000000002E-2</v>
      </c>
      <c r="BO28" s="4">
        <v>8.1011799999999995E-3</v>
      </c>
      <c r="BQ28" s="1">
        <v>379287</v>
      </c>
      <c r="BR28" s="1">
        <v>317</v>
      </c>
      <c r="BS28" s="1">
        <v>2893</v>
      </c>
      <c r="BT28" s="1">
        <v>1651.3</v>
      </c>
      <c r="BU28" s="1">
        <v>402.9</v>
      </c>
      <c r="BV28" s="1">
        <v>171.7</v>
      </c>
      <c r="BW28" s="1">
        <v>165.1</v>
      </c>
      <c r="BX28" s="1">
        <v>313243</v>
      </c>
      <c r="BY28" s="1">
        <v>41162.5</v>
      </c>
      <c r="BZ28" s="1">
        <v>138.05600000000001</v>
      </c>
      <c r="CA28" s="1">
        <v>27377.8</v>
      </c>
      <c r="CB28" s="1">
        <v>1473.61</v>
      </c>
      <c r="CC28" s="1">
        <v>457.47</v>
      </c>
      <c r="CD28" s="1">
        <v>706.86</v>
      </c>
      <c r="CE28" s="1">
        <v>662.46799999999996</v>
      </c>
      <c r="CF28" s="1">
        <v>406.2</v>
      </c>
      <c r="CG28" s="1">
        <v>377.44299999999998</v>
      </c>
      <c r="CH28" s="1">
        <v>502.96600000000001</v>
      </c>
      <c r="CI28" s="1">
        <v>4393.2700000000004</v>
      </c>
      <c r="CJ28" s="1">
        <v>2231.54</v>
      </c>
      <c r="CK28" s="1">
        <v>26.4</v>
      </c>
      <c r="CL28" s="1">
        <v>388.38</v>
      </c>
      <c r="CM28" s="1">
        <v>0.93090200000000001</v>
      </c>
      <c r="CN28" s="1">
        <v>2.4288399999999998E-3</v>
      </c>
      <c r="CO28" s="1">
        <v>1.1489299999999999E-2</v>
      </c>
      <c r="CP28" s="1">
        <v>4.6978100000000002E-3</v>
      </c>
      <c r="CQ28" s="1">
        <v>7.7527000000000004E-3</v>
      </c>
      <c r="CR28" s="1">
        <v>1.1537800000000001E-3</v>
      </c>
      <c r="CS28" s="1">
        <v>1.25976E-3</v>
      </c>
      <c r="CT28" s="1">
        <v>0.63677700000000004</v>
      </c>
      <c r="CU28" s="1">
        <v>0.116399</v>
      </c>
      <c r="CV28" s="1">
        <v>0.17114399999999999</v>
      </c>
      <c r="CW28" s="1">
        <v>0.57506400000000002</v>
      </c>
      <c r="CX28" s="1">
        <v>35.942100000000003</v>
      </c>
      <c r="CY28" s="1">
        <v>8.4936499999999998E-2</v>
      </c>
      <c r="CZ28" s="1">
        <v>0.597445</v>
      </c>
      <c r="DA28" s="1">
        <v>0.13938400000000001</v>
      </c>
      <c r="DB28" s="1">
        <v>6.7580299999999996E-2</v>
      </c>
      <c r="DC28" s="1">
        <v>5.5785300000000003E-2</v>
      </c>
      <c r="DD28" s="1">
        <v>7.3494199999999996E-2</v>
      </c>
      <c r="DE28" s="1">
        <v>15.5246</v>
      </c>
      <c r="DF28" s="1">
        <v>2.2197300000000002</v>
      </c>
      <c r="DG28" s="1">
        <v>0.60413799999999995</v>
      </c>
      <c r="DH28" s="1">
        <v>4.3589900000000004</v>
      </c>
      <c r="DI28" s="1">
        <v>1.0052399999999999</v>
      </c>
      <c r="DJ28" s="1">
        <v>1.0399</v>
      </c>
      <c r="DK28" s="1">
        <v>1.06592</v>
      </c>
      <c r="DL28" s="1">
        <v>0.97441999999999995</v>
      </c>
      <c r="DM28" s="1">
        <v>0.96514</v>
      </c>
      <c r="DN28" s="1">
        <v>1.0974999999999999</v>
      </c>
      <c r="DO28" s="1">
        <v>1.2169099999999999</v>
      </c>
      <c r="DP28" s="1">
        <v>0.99109999999999998</v>
      </c>
      <c r="DQ28" s="1">
        <v>0.97422799999999998</v>
      </c>
      <c r="DR28" s="1">
        <v>1.0052300000000001</v>
      </c>
      <c r="DS28" s="1">
        <v>0.97332399999999997</v>
      </c>
      <c r="DT28" s="1">
        <v>0.93204200000000004</v>
      </c>
      <c r="DU28" s="1">
        <v>0.95323400000000003</v>
      </c>
      <c r="DV28" s="1">
        <v>0.96361399999999997</v>
      </c>
      <c r="DW28" s="1">
        <v>0.53284500000000001</v>
      </c>
      <c r="DX28" s="1">
        <v>0.38735900000000001</v>
      </c>
      <c r="DY28" s="1">
        <v>0.796597</v>
      </c>
      <c r="DZ28" s="1">
        <v>0.91891299999999998</v>
      </c>
      <c r="EA28" s="1">
        <v>0.81792600000000004</v>
      </c>
      <c r="EB28" s="1">
        <v>0.75673299999999999</v>
      </c>
      <c r="EC28" s="1">
        <v>0.135632</v>
      </c>
      <c r="ED28" s="1">
        <v>0.85004100000000005</v>
      </c>
      <c r="EE28" s="1">
        <v>1.0058199999999999</v>
      </c>
      <c r="EF28" s="1">
        <v>1.02776</v>
      </c>
      <c r="EG28" s="1">
        <v>1.0226999999999999</v>
      </c>
      <c r="EH28" s="1">
        <v>1.1145499999999999</v>
      </c>
      <c r="EI28" s="1">
        <v>1.24943</v>
      </c>
      <c r="EJ28" s="1">
        <v>1.02538</v>
      </c>
      <c r="EK28" s="1">
        <v>1.0234700000000001</v>
      </c>
      <c r="EL28" s="1">
        <v>1.0214799999999999</v>
      </c>
      <c r="EM28" s="1">
        <v>0.85533000000000003</v>
      </c>
      <c r="EN28" s="1">
        <v>1.0153099999999999</v>
      </c>
      <c r="EO28" s="1">
        <v>0.96226599999999995</v>
      </c>
      <c r="EP28" s="1">
        <v>2.6102900000000002E-4</v>
      </c>
      <c r="EQ28" s="1">
        <v>1.5739500000000001E-4</v>
      </c>
      <c r="ER28" s="1">
        <v>0</v>
      </c>
      <c r="ES28" s="1">
        <v>4.1393000000000003E-3</v>
      </c>
      <c r="ET28" s="1">
        <v>1.9789199999999999E-3</v>
      </c>
      <c r="EU28" s="1">
        <v>8.5784199999999998E-3</v>
      </c>
      <c r="EV28" s="1">
        <v>6.0938799999999999E-4</v>
      </c>
      <c r="EW28" s="1">
        <v>9.3558300000000007E-3</v>
      </c>
      <c r="EX28" s="1">
        <v>1.4329700000000001E-2</v>
      </c>
      <c r="EY28" s="1">
        <v>4.4388199999999999E-4</v>
      </c>
      <c r="EZ28" s="1">
        <v>1.9832099999999998E-2</v>
      </c>
      <c r="FA28" s="1">
        <v>7.1380899999999997E-3</v>
      </c>
      <c r="FB28" s="1">
        <v>1.8178900000000001E-2</v>
      </c>
      <c r="FC28" s="1">
        <v>2.31699E-2</v>
      </c>
      <c r="FD28" s="1">
        <v>6.6352700000000002E-4</v>
      </c>
      <c r="FE28" s="1">
        <v>3.79076E-4</v>
      </c>
      <c r="FF28" s="1">
        <v>2.8475200000000001E-3</v>
      </c>
      <c r="FG28" s="1">
        <v>1.1194600000000001E-2</v>
      </c>
      <c r="FH28" s="1">
        <v>2.3454399999999999E-3</v>
      </c>
      <c r="FI28" s="1">
        <v>1.6977299999999999E-3</v>
      </c>
      <c r="FJ28" s="1">
        <v>1.01678E-4</v>
      </c>
      <c r="FK28" s="1">
        <v>3.56377E-3</v>
      </c>
      <c r="FL28" s="1">
        <v>1.00082</v>
      </c>
      <c r="FM28" s="1">
        <v>1.0068299999999999</v>
      </c>
      <c r="FN28" s="1">
        <v>1.00675</v>
      </c>
      <c r="FO28" s="1">
        <v>0.99916499999999997</v>
      </c>
      <c r="FP28" s="1">
        <v>1.0030399999999999</v>
      </c>
      <c r="FQ28" s="1">
        <v>0.99222500000000002</v>
      </c>
      <c r="FR28" s="1">
        <v>1.0111399999999999</v>
      </c>
      <c r="FS28" s="1">
        <v>0.99695400000000001</v>
      </c>
      <c r="FT28" s="1">
        <v>0.98517999999999994</v>
      </c>
      <c r="FU28" s="1">
        <v>1.00007</v>
      </c>
      <c r="FV28" s="1">
        <v>0.97946</v>
      </c>
      <c r="FW28" s="1">
        <v>1.0036700000000001</v>
      </c>
      <c r="FX28" s="1">
        <v>1.0495300000000001</v>
      </c>
      <c r="FY28" s="1">
        <v>1.0654300000000001</v>
      </c>
      <c r="FZ28" s="1">
        <v>1.0808500000000001</v>
      </c>
      <c r="GA28" s="1">
        <v>1.2030400000000001</v>
      </c>
      <c r="GB28" s="1">
        <v>1.1126400000000001</v>
      </c>
      <c r="GC28" s="1">
        <v>1.2309399999999999</v>
      </c>
      <c r="GD28" s="1">
        <v>1.00068</v>
      </c>
      <c r="GE28" s="1">
        <v>0.82014100000000001</v>
      </c>
      <c r="GF28" s="1">
        <v>1.02006</v>
      </c>
      <c r="GG28" s="1">
        <v>0.91518500000000003</v>
      </c>
    </row>
    <row r="29" spans="1:189" x14ac:dyDescent="0.2">
      <c r="A29">
        <v>14</v>
      </c>
      <c r="B29" t="s">
        <v>300</v>
      </c>
      <c r="C29" s="2">
        <v>53.3157</v>
      </c>
      <c r="D29" s="2">
        <v>1.72099E-2</v>
      </c>
      <c r="E29" s="2">
        <v>1.40989E-6</v>
      </c>
      <c r="F29" s="2">
        <v>8.2028199999999996E-3</v>
      </c>
      <c r="G29" s="2">
        <v>9.0758199999999997E-2</v>
      </c>
      <c r="H29" s="2">
        <v>0.20682</v>
      </c>
      <c r="I29" s="2">
        <v>1.31182</v>
      </c>
      <c r="J29" s="2">
        <v>38.400199999999998</v>
      </c>
      <c r="K29" s="2">
        <v>1.0876399999999999</v>
      </c>
      <c r="L29" s="2">
        <v>3.76004</v>
      </c>
      <c r="M29" s="2">
        <v>1.83637E-2</v>
      </c>
      <c r="N29" s="2">
        <v>0</v>
      </c>
      <c r="O29" s="2">
        <v>-1.58325</v>
      </c>
      <c r="P29" s="2">
        <v>-4.1436299999999997E-3</v>
      </c>
      <c r="Q29" s="2">
        <v>96.629300000000001</v>
      </c>
      <c r="R29" s="1"/>
      <c r="S29" s="3">
        <v>5.0437700000000003</v>
      </c>
      <c r="T29" s="3">
        <v>1.2870399999999999E-3</v>
      </c>
      <c r="U29" s="3">
        <v>1.0410699999999999E-7</v>
      </c>
      <c r="V29" s="3">
        <v>1.0796899999999999E-3</v>
      </c>
      <c r="W29" s="3">
        <v>1.5536700000000001E-2</v>
      </c>
      <c r="X29" s="3">
        <v>9.7178100000000003E-3</v>
      </c>
      <c r="Y29" s="3">
        <v>4.2404900000000002E-2</v>
      </c>
      <c r="Z29" s="3">
        <v>2.8703400000000001</v>
      </c>
      <c r="AA29" s="3">
        <v>9.60313E-2</v>
      </c>
      <c r="AB29" s="3">
        <v>1.0499400000000001</v>
      </c>
      <c r="AC29" s="3">
        <v>2.7478699999999999E-3</v>
      </c>
      <c r="AD29" s="3">
        <v>0</v>
      </c>
      <c r="AE29" s="3">
        <v>8.0801700000000007</v>
      </c>
      <c r="AF29" s="1"/>
      <c r="AG29" s="4">
        <v>4.0743699999999999E-3</v>
      </c>
      <c r="AH29" s="4">
        <v>0.59639299999999995</v>
      </c>
      <c r="AI29" s="4">
        <v>0</v>
      </c>
      <c r="AJ29" s="4">
        <v>0.72390699999999997</v>
      </c>
      <c r="AK29" s="4">
        <v>0.11269800000000001</v>
      </c>
      <c r="AL29" s="4">
        <v>6.4930399999999999E-2</v>
      </c>
      <c r="AM29" s="4">
        <v>2.37588E-2</v>
      </c>
      <c r="AN29" s="4">
        <v>4.4927200000000004E-3</v>
      </c>
      <c r="AO29" s="4">
        <v>1.43652E-2</v>
      </c>
      <c r="AP29" s="4">
        <v>3.0547299999999999E-2</v>
      </c>
      <c r="AQ29" s="4">
        <v>0.19705300000000001</v>
      </c>
      <c r="AR29" s="4"/>
      <c r="AS29" s="5">
        <v>425.38400000000001</v>
      </c>
      <c r="AT29" s="5">
        <v>80.9709</v>
      </c>
      <c r="AU29" s="5">
        <v>101.624</v>
      </c>
      <c r="AV29" s="5">
        <v>112.578</v>
      </c>
      <c r="AW29" s="5">
        <v>93.706500000000005</v>
      </c>
      <c r="AX29" s="5">
        <v>68.504400000000004</v>
      </c>
      <c r="AY29" s="5">
        <v>84.488399999999999</v>
      </c>
      <c r="AZ29" s="5">
        <v>691.59699999999998</v>
      </c>
      <c r="BA29" s="5">
        <v>265.70400000000001</v>
      </c>
      <c r="BB29" s="5">
        <v>22.617799999999999</v>
      </c>
      <c r="BC29" s="5">
        <v>68.431600000000003</v>
      </c>
      <c r="BD29" s="4"/>
      <c r="BE29" s="4">
        <v>5.6534599999999997E-2</v>
      </c>
      <c r="BF29" s="4">
        <v>3.0097200000000001E-2</v>
      </c>
      <c r="BG29" s="4">
        <v>2.95892E-2</v>
      </c>
      <c r="BH29" s="4">
        <v>1.7456699999999999E-2</v>
      </c>
      <c r="BI29" s="4">
        <v>2.6256999999999999E-2</v>
      </c>
      <c r="BJ29" s="4">
        <v>3.1526699999999998E-2</v>
      </c>
      <c r="BK29" s="4">
        <v>5.5345100000000001E-2</v>
      </c>
      <c r="BL29" s="4">
        <v>7.9204899999999995E-2</v>
      </c>
      <c r="BM29" s="4">
        <v>2.54507E-2</v>
      </c>
      <c r="BN29" s="4">
        <v>5.7383299999999998E-2</v>
      </c>
      <c r="BO29" s="4">
        <v>7.7476300000000001E-3</v>
      </c>
      <c r="BQ29" s="1">
        <v>401163</v>
      </c>
      <c r="BR29" s="1">
        <v>46.3</v>
      </c>
      <c r="BS29" s="1">
        <v>-33</v>
      </c>
      <c r="BT29" s="1">
        <v>52.9</v>
      </c>
      <c r="BU29" s="1">
        <v>323.89999999999998</v>
      </c>
      <c r="BV29" s="1">
        <v>449.4</v>
      </c>
      <c r="BW29" s="1">
        <v>2002.6</v>
      </c>
      <c r="BX29" s="1">
        <v>335301</v>
      </c>
      <c r="BY29" s="1">
        <v>11354.9</v>
      </c>
      <c r="BZ29" s="1">
        <v>857.99</v>
      </c>
      <c r="CA29" s="1">
        <v>125.6</v>
      </c>
      <c r="CB29" s="1">
        <v>1521</v>
      </c>
      <c r="CC29" s="1">
        <v>495.983</v>
      </c>
      <c r="CD29" s="1">
        <v>781.27700000000004</v>
      </c>
      <c r="CE29" s="1">
        <v>639.18700000000001</v>
      </c>
      <c r="CF29" s="1">
        <v>442.85</v>
      </c>
      <c r="CG29" s="1">
        <v>355.01400000000001</v>
      </c>
      <c r="CH29" s="1">
        <v>540.01199999999994</v>
      </c>
      <c r="CI29" s="1">
        <v>4020.43</v>
      </c>
      <c r="CJ29" s="1">
        <v>2373.69</v>
      </c>
      <c r="CK29" s="1">
        <v>38.700000000000003</v>
      </c>
      <c r="CL29" s="1">
        <v>354.26</v>
      </c>
      <c r="CM29" s="1">
        <v>0.984595</v>
      </c>
      <c r="CN29" s="1">
        <v>3.54748E-4</v>
      </c>
      <c r="CO29" s="1">
        <v>-1.3105699999999999E-4</v>
      </c>
      <c r="CP29" s="1">
        <v>1.5049599999999999E-4</v>
      </c>
      <c r="CQ29" s="1">
        <v>6.2325599999999998E-3</v>
      </c>
      <c r="CR29" s="1">
        <v>3.0198600000000001E-3</v>
      </c>
      <c r="CS29" s="1">
        <v>1.52804E-2</v>
      </c>
      <c r="CT29" s="1">
        <v>0.681616</v>
      </c>
      <c r="CU29" s="1">
        <v>3.2109199999999997E-2</v>
      </c>
      <c r="CV29" s="1">
        <v>1.06362</v>
      </c>
      <c r="CW29" s="1">
        <v>2.6381999999999998E-3</v>
      </c>
      <c r="CX29" s="1">
        <v>38.0152</v>
      </c>
      <c r="CY29" s="1">
        <v>1.2405599999999999E-2</v>
      </c>
      <c r="CZ29" s="1">
        <v>9.9999999999999995E-7</v>
      </c>
      <c r="DA29" s="1">
        <v>4.4652199999999998E-3</v>
      </c>
      <c r="DB29" s="1">
        <v>5.4329200000000001E-2</v>
      </c>
      <c r="DC29" s="1">
        <v>0.14601</v>
      </c>
      <c r="DD29" s="1">
        <v>0.89145700000000005</v>
      </c>
      <c r="DE29" s="1">
        <v>16.617799999999999</v>
      </c>
      <c r="DF29" s="1">
        <v>0.61232299999999995</v>
      </c>
      <c r="DG29" s="1">
        <v>3.7545899999999999</v>
      </c>
      <c r="DH29" s="1">
        <v>1.9997500000000001E-2</v>
      </c>
      <c r="DI29" s="1">
        <v>1.0034700000000001</v>
      </c>
      <c r="DJ29" s="1">
        <v>1.0379499999999999</v>
      </c>
      <c r="DK29" s="1">
        <v>1.06389</v>
      </c>
      <c r="DL29" s="1">
        <v>0.97282500000000005</v>
      </c>
      <c r="DM29" s="1">
        <v>0.96357199999999998</v>
      </c>
      <c r="DN29" s="1">
        <v>1.0956699999999999</v>
      </c>
      <c r="DO29" s="1">
        <v>1.2146699999999999</v>
      </c>
      <c r="DP29" s="1">
        <v>0.98943700000000001</v>
      </c>
      <c r="DQ29" s="1">
        <v>0.97260800000000003</v>
      </c>
      <c r="DR29" s="1">
        <v>1.0036099999999999</v>
      </c>
      <c r="DS29" s="1">
        <v>0.971661</v>
      </c>
      <c r="DT29" s="1">
        <v>0.93858399999999997</v>
      </c>
      <c r="DU29" s="1">
        <v>0.95291300000000001</v>
      </c>
      <c r="DV29" s="1">
        <v>0.96298499999999998</v>
      </c>
      <c r="DW29" s="1">
        <v>0.52129000000000003</v>
      </c>
      <c r="DX29" s="1">
        <v>0.37752999999999998</v>
      </c>
      <c r="DY29" s="1">
        <v>0.79694799999999999</v>
      </c>
      <c r="DZ29" s="1">
        <v>0.91974299999999998</v>
      </c>
      <c r="EA29" s="1">
        <v>0.81822799999999996</v>
      </c>
      <c r="EB29" s="1">
        <v>0.74722100000000002</v>
      </c>
      <c r="EC29" s="1">
        <v>0.13800899999999999</v>
      </c>
      <c r="ED29" s="1">
        <v>0.846248</v>
      </c>
      <c r="EE29" s="1">
        <v>0.99880899999999995</v>
      </c>
      <c r="EF29" s="1">
        <v>1.0281100000000001</v>
      </c>
      <c r="EG29" s="1">
        <v>1.0233699999999999</v>
      </c>
      <c r="EH29" s="1">
        <v>1.1392500000000001</v>
      </c>
      <c r="EI29" s="1">
        <v>1.28196</v>
      </c>
      <c r="EJ29" s="1">
        <v>1.0249299999999999</v>
      </c>
      <c r="EK29" s="1">
        <v>1.0225500000000001</v>
      </c>
      <c r="EL29" s="1">
        <v>1.02111</v>
      </c>
      <c r="EM29" s="1">
        <v>0.86621800000000004</v>
      </c>
      <c r="EN29" s="1">
        <v>0.99782700000000002</v>
      </c>
      <c r="EO29" s="1">
        <v>0.96657999999999999</v>
      </c>
      <c r="EP29" s="1">
        <v>5.3879399999999999E-4</v>
      </c>
      <c r="EQ29" s="1">
        <v>2.5766899999999999E-10</v>
      </c>
      <c r="ER29" s="1">
        <v>0</v>
      </c>
      <c r="ES29" s="1">
        <v>3.7529500000000001E-3</v>
      </c>
      <c r="ET29" s="1">
        <v>1.76778E-3</v>
      </c>
      <c r="EU29" s="1">
        <v>7.4619500000000002E-3</v>
      </c>
      <c r="EV29" s="1">
        <v>1.08114E-5</v>
      </c>
      <c r="EW29" s="1">
        <v>8.0538799999999994E-3</v>
      </c>
      <c r="EX29" s="1">
        <v>1.39989E-2</v>
      </c>
      <c r="EY29" s="1">
        <v>4.9613100000000002E-4</v>
      </c>
      <c r="EZ29" s="1">
        <v>2.15056E-2</v>
      </c>
      <c r="FA29" s="1">
        <v>7.6210000000000002E-3</v>
      </c>
      <c r="FB29" s="1">
        <v>1.8366199999999999E-2</v>
      </c>
      <c r="FC29" s="1">
        <v>2.3339599999999999E-2</v>
      </c>
      <c r="FD29" s="1">
        <v>6.5399700000000002E-4</v>
      </c>
      <c r="FE29" s="1">
        <v>3.7396400000000001E-4</v>
      </c>
      <c r="FF29" s="1">
        <v>2.9266000000000001E-3</v>
      </c>
      <c r="FG29" s="1">
        <v>1.1421600000000001E-2</v>
      </c>
      <c r="FH29" s="1">
        <v>2.4110300000000002E-3</v>
      </c>
      <c r="FI29" s="1">
        <v>1.68944E-3</v>
      </c>
      <c r="FJ29" s="1">
        <v>1.03829E-4</v>
      </c>
      <c r="FK29" s="1">
        <v>3.6724700000000002E-3</v>
      </c>
      <c r="FL29" s="1">
        <v>1.00007</v>
      </c>
      <c r="FM29" s="1">
        <v>1.0067999999999999</v>
      </c>
      <c r="FN29" s="1">
        <v>1.00658</v>
      </c>
      <c r="FO29" s="1">
        <v>0.99955899999999998</v>
      </c>
      <c r="FP29" s="1">
        <v>1.00326</v>
      </c>
      <c r="FQ29" s="1">
        <v>0.99324400000000002</v>
      </c>
      <c r="FR29" s="1">
        <v>1.0115099999999999</v>
      </c>
      <c r="FS29" s="1">
        <v>0.99817400000000001</v>
      </c>
      <c r="FT29" s="1">
        <v>0.98550899999999997</v>
      </c>
      <c r="FU29" s="1">
        <v>1.0000199999999999</v>
      </c>
      <c r="FV29" s="1">
        <v>0.97775699999999999</v>
      </c>
      <c r="FW29" s="1">
        <v>0.99416000000000004</v>
      </c>
      <c r="FX29" s="1">
        <v>1.0478799999999999</v>
      </c>
      <c r="FY29" s="1">
        <v>1.06392</v>
      </c>
      <c r="FZ29" s="1">
        <v>1.1034299999999999</v>
      </c>
      <c r="GA29" s="1">
        <v>1.23262</v>
      </c>
      <c r="GB29" s="1">
        <v>1.1114299999999999</v>
      </c>
      <c r="GC29" s="1">
        <v>1.2280199999999999</v>
      </c>
      <c r="GD29" s="1">
        <v>0.999857</v>
      </c>
      <c r="GE29" s="1">
        <v>0.82947700000000002</v>
      </c>
      <c r="GF29" s="1">
        <v>1.0008300000000001</v>
      </c>
      <c r="GG29" s="1">
        <v>0.91612199999999999</v>
      </c>
    </row>
    <row r="30" spans="1:189" x14ac:dyDescent="0.2">
      <c r="A30">
        <v>15</v>
      </c>
      <c r="B30" t="s">
        <v>301</v>
      </c>
      <c r="C30" s="2">
        <v>53.497900000000001</v>
      </c>
      <c r="D30" s="2">
        <v>2.4534800000000001E-3</v>
      </c>
      <c r="E30" s="2">
        <v>9.6381599999999998E-3</v>
      </c>
      <c r="F30" s="2">
        <v>1.83764E-6</v>
      </c>
      <c r="G30" s="2">
        <v>8.3501599999999995E-2</v>
      </c>
      <c r="H30" s="2">
        <v>0.194938</v>
      </c>
      <c r="I30" s="2">
        <v>1.26183</v>
      </c>
      <c r="J30" s="2">
        <v>38.090299999999999</v>
      </c>
      <c r="K30" s="2">
        <v>1.0910299999999999</v>
      </c>
      <c r="L30" s="2">
        <v>3.8816999999999999</v>
      </c>
      <c r="M30" s="2">
        <v>2.2237400000000001E-2</v>
      </c>
      <c r="N30" s="2">
        <v>0</v>
      </c>
      <c r="O30" s="2">
        <v>-1.6344799999999999</v>
      </c>
      <c r="P30" s="2">
        <v>-5.01769E-3</v>
      </c>
      <c r="Q30" s="2">
        <v>96.496099999999998</v>
      </c>
      <c r="R30" s="1"/>
      <c r="S30" s="3">
        <v>5.0794699999999997</v>
      </c>
      <c r="T30" s="3">
        <v>1.8415200000000001E-4</v>
      </c>
      <c r="U30" s="3">
        <v>7.1428300000000002E-4</v>
      </c>
      <c r="V30" s="3">
        <v>2.4276100000000001E-7</v>
      </c>
      <c r="W30" s="3">
        <v>1.4346599999999999E-2</v>
      </c>
      <c r="X30" s="3">
        <v>9.1929300000000002E-3</v>
      </c>
      <c r="Y30" s="3">
        <v>4.0937599999999998E-2</v>
      </c>
      <c r="Z30" s="3">
        <v>2.8575599999999999</v>
      </c>
      <c r="AA30" s="3">
        <v>9.6681699999999995E-2</v>
      </c>
      <c r="AB30" s="3">
        <v>1.08786</v>
      </c>
      <c r="AC30" s="3">
        <v>3.3396400000000001E-3</v>
      </c>
      <c r="AD30" s="3">
        <v>0</v>
      </c>
      <c r="AE30" s="3">
        <v>8.0990900000000003</v>
      </c>
      <c r="AF30" s="1"/>
      <c r="AG30" s="4">
        <v>4.0702400000000001E-3</v>
      </c>
      <c r="AH30" s="4">
        <v>4.1566299999999998</v>
      </c>
      <c r="AI30" s="4">
        <v>1.0050600000000001</v>
      </c>
      <c r="AJ30" s="4">
        <v>0</v>
      </c>
      <c r="AK30" s="4">
        <v>0.120363</v>
      </c>
      <c r="AL30" s="4">
        <v>6.8865300000000004E-2</v>
      </c>
      <c r="AM30" s="4">
        <v>2.4519900000000001E-2</v>
      </c>
      <c r="AN30" s="4">
        <v>4.5233199999999999E-3</v>
      </c>
      <c r="AO30" s="4">
        <v>1.4328799999999999E-2</v>
      </c>
      <c r="AP30" s="4">
        <v>2.99548E-2</v>
      </c>
      <c r="AQ30" s="4">
        <v>0.168401</v>
      </c>
      <c r="AR30" s="4"/>
      <c r="AS30" s="5">
        <v>433.70699999999999</v>
      </c>
      <c r="AT30" s="5">
        <v>82.035600000000002</v>
      </c>
      <c r="AU30" s="5">
        <v>98.698700000000002</v>
      </c>
      <c r="AV30" s="5">
        <v>119.904</v>
      </c>
      <c r="AW30" s="5">
        <v>92.773300000000006</v>
      </c>
      <c r="AX30" s="5">
        <v>69.679599999999994</v>
      </c>
      <c r="AY30" s="5">
        <v>85.581000000000003</v>
      </c>
      <c r="AZ30" s="5">
        <v>748.77</v>
      </c>
      <c r="BA30" s="5">
        <v>264.78399999999999</v>
      </c>
      <c r="BB30" s="5">
        <v>21.807300000000001</v>
      </c>
      <c r="BC30" s="5">
        <v>70.0364</v>
      </c>
      <c r="BD30" s="4"/>
      <c r="BE30" s="4">
        <v>5.7629399999999997E-2</v>
      </c>
      <c r="BF30" s="4">
        <v>3.04958E-2</v>
      </c>
      <c r="BG30" s="4">
        <v>2.8739399999999998E-2</v>
      </c>
      <c r="BH30" s="4">
        <v>1.8598799999999999E-2</v>
      </c>
      <c r="BI30" s="4">
        <v>2.60132E-2</v>
      </c>
      <c r="BJ30" s="4">
        <v>3.2066200000000003E-2</v>
      </c>
      <c r="BK30" s="4">
        <v>5.6071900000000001E-2</v>
      </c>
      <c r="BL30" s="4">
        <v>8.5747599999999993E-2</v>
      </c>
      <c r="BM30" s="4">
        <v>2.53636E-2</v>
      </c>
      <c r="BN30" s="4">
        <v>5.5312199999999999E-2</v>
      </c>
      <c r="BO30" s="4">
        <v>7.9238099999999999E-3</v>
      </c>
      <c r="BQ30" s="1">
        <v>402614</v>
      </c>
      <c r="BR30" s="1">
        <v>6.6</v>
      </c>
      <c r="BS30" s="1">
        <v>33.1</v>
      </c>
      <c r="BT30" s="1">
        <v>-112.5</v>
      </c>
      <c r="BU30" s="1">
        <v>297.8</v>
      </c>
      <c r="BV30" s="1">
        <v>423.6</v>
      </c>
      <c r="BW30" s="1">
        <v>1925.9</v>
      </c>
      <c r="BX30" s="1">
        <v>332614</v>
      </c>
      <c r="BY30" s="1">
        <v>11389.8</v>
      </c>
      <c r="BZ30" s="1">
        <v>885.98900000000003</v>
      </c>
      <c r="CA30" s="1">
        <v>152.19999999999999</v>
      </c>
      <c r="CB30" s="1">
        <v>1579.01</v>
      </c>
      <c r="CC30" s="1">
        <v>508.43900000000002</v>
      </c>
      <c r="CD30" s="1">
        <v>735.96500000000003</v>
      </c>
      <c r="CE30" s="1">
        <v>724.12599999999998</v>
      </c>
      <c r="CF30" s="1">
        <v>433.5</v>
      </c>
      <c r="CG30" s="1">
        <v>366.81400000000002</v>
      </c>
      <c r="CH30" s="1">
        <v>553.33699999999999</v>
      </c>
      <c r="CI30" s="1">
        <v>4706.3999999999996</v>
      </c>
      <c r="CJ30" s="1">
        <v>2354.16</v>
      </c>
      <c r="CK30" s="1">
        <v>35.928600000000003</v>
      </c>
      <c r="CL30" s="1">
        <v>370.58</v>
      </c>
      <c r="CM30" s="1">
        <v>0.98815600000000003</v>
      </c>
      <c r="CN30" s="1">
        <v>5.0568900000000003E-5</v>
      </c>
      <c r="CO30" s="1">
        <v>1.3145400000000001E-4</v>
      </c>
      <c r="CP30" s="1">
        <v>-3.2005299999999999E-4</v>
      </c>
      <c r="CQ30" s="1">
        <v>5.7303400000000004E-3</v>
      </c>
      <c r="CR30" s="1">
        <v>2.8464900000000001E-3</v>
      </c>
      <c r="CS30" s="1">
        <v>1.4695099999999999E-2</v>
      </c>
      <c r="CT30" s="1">
        <v>0.67615499999999995</v>
      </c>
      <c r="CU30" s="1">
        <v>3.2207899999999998E-2</v>
      </c>
      <c r="CV30" s="1">
        <v>1.09833</v>
      </c>
      <c r="CW30" s="1">
        <v>3.1969199999999998E-3</v>
      </c>
      <c r="CX30" s="1">
        <v>38.152700000000003</v>
      </c>
      <c r="CY30" s="1">
        <v>1.7683899999999999E-3</v>
      </c>
      <c r="CZ30" s="1">
        <v>6.8356099999999998E-3</v>
      </c>
      <c r="DA30" s="1">
        <v>9.9999999999999995E-7</v>
      </c>
      <c r="DB30" s="1">
        <v>4.99514E-2</v>
      </c>
      <c r="DC30" s="1">
        <v>0.137628</v>
      </c>
      <c r="DD30" s="1">
        <v>0.85731400000000002</v>
      </c>
      <c r="DE30" s="1">
        <v>16.4847</v>
      </c>
      <c r="DF30" s="1">
        <v>0.614205</v>
      </c>
      <c r="DG30" s="1">
        <v>3.8771200000000001</v>
      </c>
      <c r="DH30" s="1">
        <v>2.4232699999999999E-2</v>
      </c>
      <c r="DI30" s="1">
        <v>1.00346</v>
      </c>
      <c r="DJ30" s="1">
        <v>1.0379499999999999</v>
      </c>
      <c r="DK30" s="1">
        <v>1.0638799999999999</v>
      </c>
      <c r="DL30" s="1">
        <v>0.97280999999999995</v>
      </c>
      <c r="DM30" s="1">
        <v>0.96355599999999997</v>
      </c>
      <c r="DN30" s="1">
        <v>1.09565</v>
      </c>
      <c r="DO30" s="1">
        <v>1.2146600000000001</v>
      </c>
      <c r="DP30" s="1">
        <v>0.98942399999999997</v>
      </c>
      <c r="DQ30" s="1">
        <v>0.97259399999999996</v>
      </c>
      <c r="DR30" s="1">
        <v>1.0036</v>
      </c>
      <c r="DS30" s="1">
        <v>0.97164899999999998</v>
      </c>
      <c r="DT30" s="1">
        <v>0.93878099999999998</v>
      </c>
      <c r="DU30" s="1">
        <v>0.95284400000000002</v>
      </c>
      <c r="DV30" s="1">
        <v>0.96294400000000002</v>
      </c>
      <c r="DW30" s="1">
        <v>0.52112000000000003</v>
      </c>
      <c r="DX30" s="1">
        <v>0.37726999999999999</v>
      </c>
      <c r="DY30" s="1">
        <v>0.79693700000000001</v>
      </c>
      <c r="DZ30" s="1">
        <v>0.91957800000000001</v>
      </c>
      <c r="EA30" s="1">
        <v>0.81822300000000003</v>
      </c>
      <c r="EB30" s="1">
        <v>0.74721099999999996</v>
      </c>
      <c r="EC30" s="1">
        <v>0.138044</v>
      </c>
      <c r="ED30" s="1">
        <v>0.84669000000000005</v>
      </c>
      <c r="EE30" s="1">
        <v>0.99860000000000004</v>
      </c>
      <c r="EF30" s="1">
        <v>1.0281800000000001</v>
      </c>
      <c r="EG30" s="1">
        <v>1.0234099999999999</v>
      </c>
      <c r="EH30" s="1">
        <v>1.1396299999999999</v>
      </c>
      <c r="EI30" s="1">
        <v>1.28285</v>
      </c>
      <c r="EJ30" s="1">
        <v>1.02494</v>
      </c>
      <c r="EK30" s="1">
        <v>1.0227299999999999</v>
      </c>
      <c r="EL30" s="1">
        <v>1.02111</v>
      </c>
      <c r="EM30" s="1">
        <v>0.86622900000000003</v>
      </c>
      <c r="EN30" s="1">
        <v>0.99757099999999999</v>
      </c>
      <c r="EO30" s="1">
        <v>0.96607600000000005</v>
      </c>
      <c r="EP30" s="1">
        <v>5.1661000000000003E-4</v>
      </c>
      <c r="EQ30" s="1">
        <v>1.7625000000000001E-6</v>
      </c>
      <c r="ER30" s="1">
        <v>0</v>
      </c>
      <c r="ES30" s="1">
        <v>3.7397699999999999E-3</v>
      </c>
      <c r="ET30" s="1">
        <v>1.76023E-3</v>
      </c>
      <c r="EU30" s="1">
        <v>7.5034000000000003E-3</v>
      </c>
      <c r="EV30" s="1">
        <v>7.58628E-6</v>
      </c>
      <c r="EW30" s="1">
        <v>8.1043699999999996E-3</v>
      </c>
      <c r="EX30" s="1">
        <v>1.39553E-2</v>
      </c>
      <c r="EY30" s="1">
        <v>4.8909500000000005E-4</v>
      </c>
      <c r="EZ30" s="1">
        <v>2.1663200000000001E-2</v>
      </c>
      <c r="FA30" s="1">
        <v>7.6202199999999996E-3</v>
      </c>
      <c r="FB30" s="1">
        <v>1.8335500000000001E-2</v>
      </c>
      <c r="FC30" s="1">
        <v>2.33049E-2</v>
      </c>
      <c r="FD30" s="1">
        <v>6.5353399999999999E-4</v>
      </c>
      <c r="FE30" s="1">
        <v>3.7355899999999998E-4</v>
      </c>
      <c r="FF30" s="1">
        <v>2.9275299999999998E-3</v>
      </c>
      <c r="FG30" s="1">
        <v>1.13969E-2</v>
      </c>
      <c r="FH30" s="1">
        <v>2.4121099999999999E-3</v>
      </c>
      <c r="FI30" s="1">
        <v>1.6895499999999999E-3</v>
      </c>
      <c r="FJ30" s="1">
        <v>1.03769E-4</v>
      </c>
      <c r="FK30" s="1">
        <v>3.6794499999999999E-3</v>
      </c>
      <c r="FL30" s="1">
        <v>1.0000899999999999</v>
      </c>
      <c r="FM30" s="1">
        <v>1.0068299999999999</v>
      </c>
      <c r="FN30" s="1">
        <v>1.00661</v>
      </c>
      <c r="FO30" s="1">
        <v>0.99957300000000004</v>
      </c>
      <c r="FP30" s="1">
        <v>1.0032700000000001</v>
      </c>
      <c r="FQ30" s="1">
        <v>0.99320299999999995</v>
      </c>
      <c r="FR30" s="1">
        <v>1.0115400000000001</v>
      </c>
      <c r="FS30" s="1">
        <v>0.99812299999999998</v>
      </c>
      <c r="FT30" s="1">
        <v>0.98555099999999995</v>
      </c>
      <c r="FU30" s="1">
        <v>1.0000199999999999</v>
      </c>
      <c r="FV30" s="1">
        <v>0.97760000000000002</v>
      </c>
      <c r="FW30" s="1">
        <v>0.99396399999999996</v>
      </c>
      <c r="FX30" s="1">
        <v>1.0479799999999999</v>
      </c>
      <c r="FY30" s="1">
        <v>1.0640000000000001</v>
      </c>
      <c r="FZ30" s="1">
        <v>1.10379</v>
      </c>
      <c r="GA30" s="1">
        <v>1.23346</v>
      </c>
      <c r="GB30" s="1">
        <v>1.1113900000000001</v>
      </c>
      <c r="GC30" s="1">
        <v>1.22827</v>
      </c>
      <c r="GD30" s="1">
        <v>0.99979799999999996</v>
      </c>
      <c r="GE30" s="1">
        <v>0.829511</v>
      </c>
      <c r="GF30" s="1">
        <v>1.00057</v>
      </c>
      <c r="GG30" s="1">
        <v>0.91548499999999999</v>
      </c>
    </row>
    <row r="31" spans="1:189" x14ac:dyDescent="0.2">
      <c r="A31">
        <v>16</v>
      </c>
      <c r="B31" t="s">
        <v>302</v>
      </c>
      <c r="C31" s="2">
        <v>53.282299999999999</v>
      </c>
      <c r="D31" s="2">
        <v>1.38752E-6</v>
      </c>
      <c r="E31" s="2">
        <v>1.34831E-2</v>
      </c>
      <c r="F31" s="2">
        <v>1.8369200000000001E-6</v>
      </c>
      <c r="G31" s="2">
        <v>0.10747</v>
      </c>
      <c r="H31" s="2">
        <v>0.18868099999999999</v>
      </c>
      <c r="I31" s="2">
        <v>1.2610399999999999</v>
      </c>
      <c r="J31" s="2">
        <v>38.235199999999999</v>
      </c>
      <c r="K31" s="2">
        <v>1.1034299999999999</v>
      </c>
      <c r="L31" s="2">
        <v>3.7101099999999998</v>
      </c>
      <c r="M31" s="2">
        <v>2.2233900000000001E-2</v>
      </c>
      <c r="N31" s="2">
        <v>0</v>
      </c>
      <c r="O31" s="2">
        <v>-1.5622199999999999</v>
      </c>
      <c r="P31" s="2">
        <v>-5.0169200000000002E-3</v>
      </c>
      <c r="Q31" s="2">
        <v>96.356700000000004</v>
      </c>
      <c r="R31" s="1"/>
      <c r="S31" s="3">
        <v>5.0547199999999997</v>
      </c>
      <c r="T31" s="3">
        <v>1.04056E-7</v>
      </c>
      <c r="U31" s="3">
        <v>9.9838599999999998E-4</v>
      </c>
      <c r="V31" s="3">
        <v>2.4246000000000002E-7</v>
      </c>
      <c r="W31" s="3">
        <v>1.84491E-2</v>
      </c>
      <c r="X31" s="3">
        <v>8.8903300000000001E-3</v>
      </c>
      <c r="Y31" s="3">
        <v>4.0877200000000002E-2</v>
      </c>
      <c r="Z31" s="3">
        <v>2.8660000000000001</v>
      </c>
      <c r="AA31" s="3">
        <v>9.7698300000000002E-2</v>
      </c>
      <c r="AB31" s="3">
        <v>1.0388900000000001</v>
      </c>
      <c r="AC31" s="3">
        <v>3.3362999999999999E-3</v>
      </c>
      <c r="AD31" s="3">
        <v>0</v>
      </c>
      <c r="AE31" s="3">
        <v>8.0876400000000004</v>
      </c>
      <c r="AF31" s="1"/>
      <c r="AG31" s="4">
        <v>4.07582E-3</v>
      </c>
      <c r="AH31" s="4">
        <v>0</v>
      </c>
      <c r="AI31" s="4">
        <v>0.72944200000000003</v>
      </c>
      <c r="AJ31" s="4">
        <v>0</v>
      </c>
      <c r="AK31" s="4">
        <v>9.2847399999999997E-2</v>
      </c>
      <c r="AL31" s="4">
        <v>7.1622099999999994E-2</v>
      </c>
      <c r="AM31" s="4">
        <v>2.4310399999999999E-2</v>
      </c>
      <c r="AN31" s="4">
        <v>4.51061E-3</v>
      </c>
      <c r="AO31" s="4">
        <v>1.4297799999999999E-2</v>
      </c>
      <c r="AP31" s="4">
        <v>3.0609899999999999E-2</v>
      </c>
      <c r="AQ31" s="4">
        <v>0.167403</v>
      </c>
      <c r="AR31" s="4"/>
      <c r="AS31" s="5">
        <v>406.86599999999999</v>
      </c>
      <c r="AT31" s="5">
        <v>82.373400000000004</v>
      </c>
      <c r="AU31" s="5">
        <v>99.796999999999997</v>
      </c>
      <c r="AV31" s="5">
        <v>118.172</v>
      </c>
      <c r="AW31" s="5">
        <v>87.241699999999994</v>
      </c>
      <c r="AX31" s="5">
        <v>71.057199999999995</v>
      </c>
      <c r="AY31" s="5">
        <v>83.504300000000001</v>
      </c>
      <c r="AZ31" s="5">
        <v>733.39800000000002</v>
      </c>
      <c r="BA31" s="5">
        <v>269.76400000000001</v>
      </c>
      <c r="BB31" s="5">
        <v>20.924399999999999</v>
      </c>
      <c r="BC31" s="5">
        <v>69.489800000000002</v>
      </c>
      <c r="BD31" s="4"/>
      <c r="BE31" s="4">
        <v>5.4077199999999999E-2</v>
      </c>
      <c r="BF31" s="4">
        <v>3.0623999999999998E-2</v>
      </c>
      <c r="BG31" s="4">
        <v>2.9062000000000001E-2</v>
      </c>
      <c r="BH31" s="4">
        <v>1.83229E-2</v>
      </c>
      <c r="BI31" s="4">
        <v>2.44418E-2</v>
      </c>
      <c r="BJ31" s="4">
        <v>3.2700399999999998E-2</v>
      </c>
      <c r="BK31" s="4">
        <v>5.4713699999999997E-2</v>
      </c>
      <c r="BL31" s="4">
        <v>8.3989800000000003E-2</v>
      </c>
      <c r="BM31" s="4">
        <v>2.5836399999999999E-2</v>
      </c>
      <c r="BN31" s="4">
        <v>5.3143599999999999E-2</v>
      </c>
      <c r="BO31" s="4">
        <v>7.8659200000000002E-3</v>
      </c>
      <c r="BQ31" s="1">
        <v>400886</v>
      </c>
      <c r="BR31" s="1">
        <v>-26.5</v>
      </c>
      <c r="BS31" s="1">
        <v>46.3</v>
      </c>
      <c r="BT31" s="1">
        <v>-46.3</v>
      </c>
      <c r="BU31" s="1">
        <v>383.6</v>
      </c>
      <c r="BV31" s="1">
        <v>410</v>
      </c>
      <c r="BW31" s="1">
        <v>1924.6</v>
      </c>
      <c r="BX31" s="1">
        <v>333869</v>
      </c>
      <c r="BY31" s="1">
        <v>11521.2</v>
      </c>
      <c r="BZ31" s="1">
        <v>845.69399999999996</v>
      </c>
      <c r="CA31" s="1">
        <v>152.1</v>
      </c>
      <c r="CB31" s="1">
        <v>1390.54</v>
      </c>
      <c r="CC31" s="1">
        <v>512.97400000000005</v>
      </c>
      <c r="CD31" s="1">
        <v>752.93299999999999</v>
      </c>
      <c r="CE31" s="1">
        <v>703.82299999999998</v>
      </c>
      <c r="CF31" s="1">
        <v>383.6</v>
      </c>
      <c r="CG31" s="1">
        <v>381.714</v>
      </c>
      <c r="CH31" s="1">
        <v>527.15599999999995</v>
      </c>
      <c r="CI31" s="1">
        <v>4518.13</v>
      </c>
      <c r="CJ31" s="1">
        <v>2445.16</v>
      </c>
      <c r="CK31" s="1">
        <v>33.1</v>
      </c>
      <c r="CL31" s="1">
        <v>365.06</v>
      </c>
      <c r="CM31" s="1">
        <v>0.98391499999999998</v>
      </c>
      <c r="CN31" s="1">
        <v>-2.0304200000000001E-4</v>
      </c>
      <c r="CO31" s="1">
        <v>1.8387699999999999E-4</v>
      </c>
      <c r="CP31" s="1">
        <v>-1.3171999999999999E-4</v>
      </c>
      <c r="CQ31" s="1">
        <v>7.3813200000000002E-3</v>
      </c>
      <c r="CR31" s="1">
        <v>2.7550999999999999E-3</v>
      </c>
      <c r="CS31" s="1">
        <v>1.4685200000000001E-2</v>
      </c>
      <c r="CT31" s="1">
        <v>0.67870600000000003</v>
      </c>
      <c r="CU31" s="1">
        <v>3.2579499999999997E-2</v>
      </c>
      <c r="CV31" s="1">
        <v>1.0483800000000001</v>
      </c>
      <c r="CW31" s="1">
        <v>3.1948200000000001E-3</v>
      </c>
      <c r="CX31" s="1">
        <v>37.988999999999997</v>
      </c>
      <c r="CY31" s="1">
        <v>9.9999999999999995E-7</v>
      </c>
      <c r="CZ31" s="1">
        <v>9.56159E-3</v>
      </c>
      <c r="DA31" s="1">
        <v>9.9999999999999995E-7</v>
      </c>
      <c r="DB31" s="1">
        <v>6.4342999999999997E-2</v>
      </c>
      <c r="DC31" s="1">
        <v>0.13320899999999999</v>
      </c>
      <c r="DD31" s="1">
        <v>0.85673500000000002</v>
      </c>
      <c r="DE31" s="1">
        <v>16.546900000000001</v>
      </c>
      <c r="DF31" s="1">
        <v>0.62129100000000004</v>
      </c>
      <c r="DG31" s="1">
        <v>3.70079</v>
      </c>
      <c r="DH31" s="1">
        <v>2.42168E-2</v>
      </c>
      <c r="DI31" s="1">
        <v>1.0036099999999999</v>
      </c>
      <c r="DJ31" s="1">
        <v>1.0381100000000001</v>
      </c>
      <c r="DK31" s="1">
        <v>1.0640499999999999</v>
      </c>
      <c r="DL31" s="1">
        <v>0.97295299999999996</v>
      </c>
      <c r="DM31" s="1">
        <v>0.96369800000000005</v>
      </c>
      <c r="DN31" s="1">
        <v>1.09581</v>
      </c>
      <c r="DO31" s="1">
        <v>1.21485</v>
      </c>
      <c r="DP31" s="1">
        <v>0.98956999999999995</v>
      </c>
      <c r="DQ31" s="1">
        <v>0.97273699999999996</v>
      </c>
      <c r="DR31" s="1">
        <v>1.0037400000000001</v>
      </c>
      <c r="DS31" s="1">
        <v>0.97179300000000002</v>
      </c>
      <c r="DT31" s="1">
        <v>0.93867999999999996</v>
      </c>
      <c r="DU31" s="1">
        <v>0.952901</v>
      </c>
      <c r="DV31" s="1">
        <v>0.96299000000000001</v>
      </c>
      <c r="DW31" s="1">
        <v>0.52139500000000005</v>
      </c>
      <c r="DX31" s="1">
        <v>0.377637</v>
      </c>
      <c r="DY31" s="1">
        <v>0.79706399999999999</v>
      </c>
      <c r="DZ31" s="1">
        <v>0.91967299999999996</v>
      </c>
      <c r="EA31" s="1">
        <v>0.81833999999999996</v>
      </c>
      <c r="EB31" s="1">
        <v>0.74741299999999999</v>
      </c>
      <c r="EC31" s="1">
        <v>0.13788</v>
      </c>
      <c r="ED31" s="1">
        <v>0.84646699999999997</v>
      </c>
      <c r="EE31" s="1">
        <v>0.99870700000000001</v>
      </c>
      <c r="EF31" s="1">
        <v>1.0281199999999999</v>
      </c>
      <c r="EG31" s="1">
        <v>1.02336</v>
      </c>
      <c r="EH31" s="1">
        <v>1.1390199999999999</v>
      </c>
      <c r="EI31" s="1">
        <v>1.2816000000000001</v>
      </c>
      <c r="EJ31" s="1">
        <v>1.02478</v>
      </c>
      <c r="EK31" s="1">
        <v>1.0226299999999999</v>
      </c>
      <c r="EL31" s="1">
        <v>1.0209699999999999</v>
      </c>
      <c r="EM31" s="1">
        <v>0.86599499999999996</v>
      </c>
      <c r="EN31" s="1">
        <v>0.99875899999999995</v>
      </c>
      <c r="EO31" s="1">
        <v>0.96633000000000002</v>
      </c>
      <c r="EP31" s="1">
        <v>5.1732999999999998E-4</v>
      </c>
      <c r="EQ31" s="1">
        <v>2.4718199999999999E-6</v>
      </c>
      <c r="ER31" s="1">
        <v>0</v>
      </c>
      <c r="ES31" s="1">
        <v>3.7532899999999998E-3</v>
      </c>
      <c r="ET31" s="1">
        <v>1.7669199999999999E-3</v>
      </c>
      <c r="EU31" s="1">
        <v>7.4841400000000002E-3</v>
      </c>
      <c r="EV31" s="1">
        <v>8.4785000000000002E-6</v>
      </c>
      <c r="EW31" s="1">
        <v>8.0796900000000005E-3</v>
      </c>
      <c r="EX31" s="1">
        <v>1.3998099999999999E-2</v>
      </c>
      <c r="EY31" s="1">
        <v>4.9171900000000005E-4</v>
      </c>
      <c r="EZ31" s="1">
        <v>2.1576999999999999E-2</v>
      </c>
      <c r="FA31" s="1">
        <v>7.6156699999999997E-3</v>
      </c>
      <c r="FB31" s="1">
        <v>1.8347499999999999E-2</v>
      </c>
      <c r="FC31" s="1">
        <v>2.3319900000000001E-2</v>
      </c>
      <c r="FD31" s="1">
        <v>6.53658E-4</v>
      </c>
      <c r="FE31" s="1">
        <v>3.7375E-4</v>
      </c>
      <c r="FF31" s="1">
        <v>2.9259799999999999E-3</v>
      </c>
      <c r="FG31" s="1">
        <v>1.14044E-2</v>
      </c>
      <c r="FH31" s="1">
        <v>2.4106000000000002E-3</v>
      </c>
      <c r="FI31" s="1">
        <v>1.6892700000000001E-3</v>
      </c>
      <c r="FJ31" s="1">
        <v>1.03669E-4</v>
      </c>
      <c r="FK31" s="1">
        <v>3.6730399999999998E-3</v>
      </c>
      <c r="FL31" s="1">
        <v>1.0001</v>
      </c>
      <c r="FM31" s="1">
        <v>1.00682</v>
      </c>
      <c r="FN31" s="1">
        <v>1.0065999999999999</v>
      </c>
      <c r="FO31" s="1">
        <v>0.99955899999999998</v>
      </c>
      <c r="FP31" s="1">
        <v>1.00326</v>
      </c>
      <c r="FQ31" s="1">
        <v>0.99322299999999997</v>
      </c>
      <c r="FR31" s="1">
        <v>1.01153</v>
      </c>
      <c r="FS31" s="1">
        <v>0.99814800000000004</v>
      </c>
      <c r="FT31" s="1">
        <v>0.98551</v>
      </c>
      <c r="FU31" s="1">
        <v>1.0000199999999999</v>
      </c>
      <c r="FV31" s="1">
        <v>0.97768900000000003</v>
      </c>
      <c r="FW31" s="1">
        <v>0.99422500000000003</v>
      </c>
      <c r="FX31" s="1">
        <v>1.0480700000000001</v>
      </c>
      <c r="FY31" s="1">
        <v>1.0641</v>
      </c>
      <c r="FZ31" s="1">
        <v>1.1033500000000001</v>
      </c>
      <c r="GA31" s="1">
        <v>1.23244</v>
      </c>
      <c r="GB31" s="1">
        <v>1.1113900000000001</v>
      </c>
      <c r="GC31" s="1">
        <v>1.2283200000000001</v>
      </c>
      <c r="GD31" s="1">
        <v>0.99982899999999997</v>
      </c>
      <c r="GE31" s="1">
        <v>0.82937499999999997</v>
      </c>
      <c r="GF31" s="1">
        <v>1.0019</v>
      </c>
      <c r="GG31" s="1">
        <v>0.91594500000000001</v>
      </c>
    </row>
    <row r="32" spans="1:189" x14ac:dyDescent="0.2">
      <c r="A32">
        <v>17</v>
      </c>
      <c r="B32" t="s">
        <v>303</v>
      </c>
      <c r="C32" s="2">
        <v>51.704999999999998</v>
      </c>
      <c r="D32" s="2">
        <v>8.1095399999999998E-2</v>
      </c>
      <c r="E32" s="2">
        <v>0.62360099999999996</v>
      </c>
      <c r="F32" s="2">
        <v>0.12626699999999999</v>
      </c>
      <c r="G32" s="2">
        <v>0.106458</v>
      </c>
      <c r="H32" s="2">
        <v>6.9627999999999995E-2</v>
      </c>
      <c r="I32" s="2">
        <v>8.6703799999999998E-2</v>
      </c>
      <c r="J32" s="2">
        <v>37.554699999999997</v>
      </c>
      <c r="K32" s="2">
        <v>2.9890699999999999</v>
      </c>
      <c r="L32" s="2">
        <v>0.853599</v>
      </c>
      <c r="M32" s="2">
        <v>3.9771200000000002</v>
      </c>
      <c r="N32" s="2">
        <v>0.28601399999999999</v>
      </c>
      <c r="O32" s="2">
        <v>-0.359427</v>
      </c>
      <c r="P32" s="2">
        <v>-0.89740600000000004</v>
      </c>
      <c r="Q32" s="2">
        <v>97.202399999999997</v>
      </c>
      <c r="R32" s="1"/>
      <c r="S32" s="3">
        <v>4.8820100000000002</v>
      </c>
      <c r="T32" s="3">
        <v>6.0530599999999999E-3</v>
      </c>
      <c r="U32" s="3">
        <v>4.5958800000000001E-2</v>
      </c>
      <c r="V32" s="3">
        <v>1.6587899999999999E-2</v>
      </c>
      <c r="W32" s="3">
        <v>1.8189500000000001E-2</v>
      </c>
      <c r="X32" s="3">
        <v>3.2653199999999999E-3</v>
      </c>
      <c r="Y32" s="3">
        <v>2.7973300000000002E-3</v>
      </c>
      <c r="Z32" s="3">
        <v>2.8017500000000002</v>
      </c>
      <c r="AA32" s="3">
        <v>0.263409</v>
      </c>
      <c r="AB32" s="3">
        <v>0.237898</v>
      </c>
      <c r="AC32" s="3">
        <v>0.59397699999999998</v>
      </c>
      <c r="AD32" s="3">
        <v>0.168124</v>
      </c>
      <c r="AE32" s="3">
        <v>8.0400299999999998</v>
      </c>
      <c r="AF32" s="1"/>
      <c r="AG32" s="4">
        <v>4.1558000000000003E-3</v>
      </c>
      <c r="AH32" s="4">
        <v>0.13433100000000001</v>
      </c>
      <c r="AI32" s="4">
        <v>2.40848E-2</v>
      </c>
      <c r="AJ32" s="4">
        <v>5.9601800000000003E-2</v>
      </c>
      <c r="AK32" s="4">
        <v>9.4377500000000003E-2</v>
      </c>
      <c r="AL32" s="4">
        <v>0.17017199999999999</v>
      </c>
      <c r="AM32" s="4">
        <v>0.214694</v>
      </c>
      <c r="AN32" s="4">
        <v>4.5381199999999997E-3</v>
      </c>
      <c r="AO32" s="4">
        <v>7.7477800000000001E-3</v>
      </c>
      <c r="AP32" s="4">
        <v>7.1642399999999995E-2</v>
      </c>
      <c r="AQ32" s="4">
        <v>5.2627000000000004E-3</v>
      </c>
      <c r="AR32" s="4"/>
      <c r="AS32" s="5">
        <v>436.72</v>
      </c>
      <c r="AT32" s="5">
        <v>79.1601</v>
      </c>
      <c r="AU32" s="5">
        <v>98.799099999999996</v>
      </c>
      <c r="AV32" s="5">
        <v>117.81699999999999</v>
      </c>
      <c r="AW32" s="5">
        <v>91.104299999999995</v>
      </c>
      <c r="AX32" s="5">
        <v>70.736699999999999</v>
      </c>
      <c r="AY32" s="5">
        <v>79.730099999999993</v>
      </c>
      <c r="AZ32" s="5">
        <v>717.88300000000004</v>
      </c>
      <c r="BA32" s="5">
        <v>265.03899999999999</v>
      </c>
      <c r="BB32" s="5">
        <v>20.5717</v>
      </c>
      <c r="BC32" s="5">
        <v>71.2102</v>
      </c>
      <c r="BD32" s="4"/>
      <c r="BE32" s="4">
        <v>5.8594199999999999E-2</v>
      </c>
      <c r="BF32" s="4">
        <v>2.9474400000000001E-2</v>
      </c>
      <c r="BG32" s="4">
        <v>2.88092E-2</v>
      </c>
      <c r="BH32" s="4">
        <v>1.7886699999999998E-2</v>
      </c>
      <c r="BI32" s="4">
        <v>2.4907100000000001E-2</v>
      </c>
      <c r="BJ32" s="4">
        <v>3.2445700000000001E-2</v>
      </c>
      <c r="BK32" s="4">
        <v>5.23705E-2</v>
      </c>
      <c r="BL32" s="4">
        <v>8.1955600000000003E-2</v>
      </c>
      <c r="BM32" s="4">
        <v>2.5067200000000001E-2</v>
      </c>
      <c r="BN32" s="4">
        <v>5.3257100000000002E-2</v>
      </c>
      <c r="BO32" s="4">
        <v>8.0545500000000006E-3</v>
      </c>
      <c r="BQ32" s="1">
        <v>385373</v>
      </c>
      <c r="BR32" s="1">
        <v>217.8</v>
      </c>
      <c r="BS32" s="1">
        <v>2138.6</v>
      </c>
      <c r="BT32" s="1">
        <v>831.7</v>
      </c>
      <c r="BU32" s="1">
        <v>389.4</v>
      </c>
      <c r="BV32" s="1">
        <v>151.80000000000001</v>
      </c>
      <c r="BW32" s="1">
        <v>132</v>
      </c>
      <c r="BX32" s="1">
        <v>328957</v>
      </c>
      <c r="BY32" s="1">
        <v>31604</v>
      </c>
      <c r="BZ32" s="1">
        <v>190.88499999999999</v>
      </c>
      <c r="CA32" s="1">
        <v>27227.7</v>
      </c>
      <c r="CB32" s="1">
        <v>1605.26</v>
      </c>
      <c r="CC32" s="1">
        <v>474.67399999999998</v>
      </c>
      <c r="CD32" s="1">
        <v>739.41600000000005</v>
      </c>
      <c r="CE32" s="1">
        <v>700.97699999999998</v>
      </c>
      <c r="CF32" s="1">
        <v>419.15</v>
      </c>
      <c r="CG32" s="1">
        <v>379.029</v>
      </c>
      <c r="CH32" s="1">
        <v>481.53399999999999</v>
      </c>
      <c r="CI32" s="1">
        <v>4337.59</v>
      </c>
      <c r="CJ32" s="1">
        <v>2364.94</v>
      </c>
      <c r="CK32" s="1">
        <v>32.057099999999998</v>
      </c>
      <c r="CL32" s="1">
        <v>384.12</v>
      </c>
      <c r="CM32" s="1">
        <v>0.94584000000000001</v>
      </c>
      <c r="CN32" s="1">
        <v>1.66877E-3</v>
      </c>
      <c r="CO32" s="1">
        <v>8.4932800000000006E-3</v>
      </c>
      <c r="CP32" s="1">
        <v>2.3661200000000002E-3</v>
      </c>
      <c r="CQ32" s="1">
        <v>7.4929300000000001E-3</v>
      </c>
      <c r="CR32" s="1">
        <v>1.0200599999999999E-3</v>
      </c>
      <c r="CS32" s="1">
        <v>1.0072E-3</v>
      </c>
      <c r="CT32" s="1">
        <v>0.66872100000000001</v>
      </c>
      <c r="CU32" s="1">
        <v>8.9369400000000002E-2</v>
      </c>
      <c r="CV32" s="1">
        <v>0.23663500000000001</v>
      </c>
      <c r="CW32" s="1">
        <v>0.57191099999999995</v>
      </c>
      <c r="CX32" s="1">
        <v>36.518900000000002</v>
      </c>
      <c r="CY32" s="1">
        <v>5.8356999999999999E-2</v>
      </c>
      <c r="CZ32" s="1">
        <v>0.44165100000000002</v>
      </c>
      <c r="DA32" s="1">
        <v>7.0202700000000007E-2</v>
      </c>
      <c r="DB32" s="1">
        <v>6.5315799999999993E-2</v>
      </c>
      <c r="DC32" s="1">
        <v>4.9319799999999997E-2</v>
      </c>
      <c r="DD32" s="1">
        <v>5.8759800000000001E-2</v>
      </c>
      <c r="DE32" s="1">
        <v>16.3034</v>
      </c>
      <c r="DF32" s="1">
        <v>1.70427</v>
      </c>
      <c r="DG32" s="1">
        <v>0.83531999999999995</v>
      </c>
      <c r="DH32" s="1">
        <v>4.3350900000000001</v>
      </c>
      <c r="DI32" s="1">
        <v>1.0052000000000001</v>
      </c>
      <c r="DJ32" s="1">
        <v>1.03989</v>
      </c>
      <c r="DK32" s="1">
        <v>1.0659099999999999</v>
      </c>
      <c r="DL32" s="1">
        <v>0.974352</v>
      </c>
      <c r="DM32" s="1">
        <v>0.96507100000000001</v>
      </c>
      <c r="DN32" s="1">
        <v>1.09744</v>
      </c>
      <c r="DO32" s="1">
        <v>1.21688</v>
      </c>
      <c r="DP32" s="1">
        <v>0.991039</v>
      </c>
      <c r="DQ32" s="1">
        <v>0.97416499999999995</v>
      </c>
      <c r="DR32" s="1">
        <v>1.00515</v>
      </c>
      <c r="DS32" s="1">
        <v>0.97326999999999997</v>
      </c>
      <c r="DT32" s="1">
        <v>0.93210899999999997</v>
      </c>
      <c r="DU32" s="1">
        <v>0.95315000000000005</v>
      </c>
      <c r="DV32" s="1">
        <v>0.96355400000000002</v>
      </c>
      <c r="DW32" s="1">
        <v>0.53305199999999997</v>
      </c>
      <c r="DX32" s="1">
        <v>0.387463</v>
      </c>
      <c r="DY32" s="1">
        <v>0.80000099999999996</v>
      </c>
      <c r="DZ32" s="1">
        <v>0.91874699999999998</v>
      </c>
      <c r="EA32" s="1">
        <v>0.82108099999999995</v>
      </c>
      <c r="EB32" s="1">
        <v>0.75739699999999999</v>
      </c>
      <c r="EC32" s="1">
        <v>0.135466</v>
      </c>
      <c r="ED32" s="1">
        <v>0.849885</v>
      </c>
      <c r="EE32" s="1">
        <v>1.0057499999999999</v>
      </c>
      <c r="EF32" s="1">
        <v>1.0278499999999999</v>
      </c>
      <c r="EG32" s="1">
        <v>1.02277</v>
      </c>
      <c r="EH32" s="1">
        <v>1.1141099999999999</v>
      </c>
      <c r="EI32" s="1">
        <v>1.2491000000000001</v>
      </c>
      <c r="EJ32" s="1">
        <v>1.02102</v>
      </c>
      <c r="EK32" s="1">
        <v>1.02366</v>
      </c>
      <c r="EL32" s="1">
        <v>1.01756</v>
      </c>
      <c r="EM32" s="1">
        <v>0.85457899999999998</v>
      </c>
      <c r="EN32" s="1">
        <v>1.0165500000000001</v>
      </c>
      <c r="EO32" s="1">
        <v>0.96244399999999997</v>
      </c>
      <c r="EP32" s="1">
        <v>1.9136500000000001E-4</v>
      </c>
      <c r="EQ32" s="1">
        <v>1.1485300000000001E-4</v>
      </c>
      <c r="ER32" s="1">
        <v>0</v>
      </c>
      <c r="ES32" s="1">
        <v>4.1471600000000004E-3</v>
      </c>
      <c r="ET32" s="1">
        <v>1.9659E-3</v>
      </c>
      <c r="EU32" s="1">
        <v>8.6477600000000009E-3</v>
      </c>
      <c r="EV32" s="1">
        <v>4.4060699999999998E-4</v>
      </c>
      <c r="EW32" s="1">
        <v>9.4137300000000004E-3</v>
      </c>
      <c r="EX32" s="1">
        <v>1.4751200000000001E-2</v>
      </c>
      <c r="EY32" s="1">
        <v>4.2324799999999998E-4</v>
      </c>
      <c r="EZ32" s="1">
        <v>1.98985E-2</v>
      </c>
      <c r="FA32" s="1">
        <v>7.1250599999999999E-3</v>
      </c>
      <c r="FB32" s="1">
        <v>1.81545E-2</v>
      </c>
      <c r="FC32" s="1">
        <v>2.31588E-2</v>
      </c>
      <c r="FD32" s="1">
        <v>6.6376100000000002E-4</v>
      </c>
      <c r="FE32" s="1">
        <v>3.7894300000000002E-4</v>
      </c>
      <c r="FF32" s="1">
        <v>2.8758899999999999E-3</v>
      </c>
      <c r="FG32" s="1">
        <v>1.11681E-2</v>
      </c>
      <c r="FH32" s="1">
        <v>2.3670900000000001E-3</v>
      </c>
      <c r="FI32" s="1">
        <v>1.7023400000000001E-3</v>
      </c>
      <c r="FJ32" s="1">
        <v>1.0147E-4</v>
      </c>
      <c r="FK32" s="1">
        <v>3.5557399999999999E-3</v>
      </c>
      <c r="FL32" s="1">
        <v>1.00091</v>
      </c>
      <c r="FM32" s="1">
        <v>1.0068999999999999</v>
      </c>
      <c r="FN32" s="1">
        <v>1.0067600000000001</v>
      </c>
      <c r="FO32" s="1">
        <v>0.99915699999999996</v>
      </c>
      <c r="FP32" s="1">
        <v>1.0030600000000001</v>
      </c>
      <c r="FQ32" s="1">
        <v>0.99212999999999996</v>
      </c>
      <c r="FR32" s="1">
        <v>1.0113399999999999</v>
      </c>
      <c r="FS32" s="1">
        <v>0.99687499999999996</v>
      </c>
      <c r="FT32" s="1">
        <v>0.98476699999999995</v>
      </c>
      <c r="FU32" s="1">
        <v>1.0000899999999999</v>
      </c>
      <c r="FV32" s="1">
        <v>0.97940400000000005</v>
      </c>
      <c r="FW32" s="1">
        <v>1.00363</v>
      </c>
      <c r="FX32" s="1">
        <v>1.0496700000000001</v>
      </c>
      <c r="FY32" s="1">
        <v>1.0654999999999999</v>
      </c>
      <c r="FZ32" s="1">
        <v>1.0803400000000001</v>
      </c>
      <c r="GA32" s="1">
        <v>1.20265</v>
      </c>
      <c r="GB32" s="1">
        <v>1.1077300000000001</v>
      </c>
      <c r="GC32" s="1">
        <v>1.2313700000000001</v>
      </c>
      <c r="GD32" s="1">
        <v>0.99669700000000006</v>
      </c>
      <c r="GE32" s="1">
        <v>0.819025</v>
      </c>
      <c r="GF32" s="1">
        <v>1.02125</v>
      </c>
      <c r="GG32" s="1">
        <v>0.91525100000000004</v>
      </c>
    </row>
    <row r="33" spans="1:189" x14ac:dyDescent="0.2">
      <c r="A33">
        <v>18</v>
      </c>
      <c r="B33" t="s">
        <v>304</v>
      </c>
      <c r="C33" s="2">
        <v>51.079599999999999</v>
      </c>
      <c r="D33" s="2">
        <v>9.5905099999999993E-2</v>
      </c>
      <c r="E33" s="2">
        <v>0.66436300000000004</v>
      </c>
      <c r="F33" s="2">
        <v>0.20333300000000001</v>
      </c>
      <c r="G33" s="2">
        <v>0.120778</v>
      </c>
      <c r="H33" s="2">
        <v>0.113202</v>
      </c>
      <c r="I33" s="2">
        <v>9.5372499999999999E-2</v>
      </c>
      <c r="J33" s="2">
        <v>35.552799999999998</v>
      </c>
      <c r="K33" s="2">
        <v>5.4553200000000004</v>
      </c>
      <c r="L33" s="2">
        <v>0.64711399999999997</v>
      </c>
      <c r="M33" s="2">
        <v>3.53559</v>
      </c>
      <c r="N33" s="2">
        <v>0.49897999999999998</v>
      </c>
      <c r="O33" s="2">
        <v>-0.272482</v>
      </c>
      <c r="P33" s="2">
        <v>-0.79777900000000002</v>
      </c>
      <c r="Q33" s="2">
        <v>96.992099999999994</v>
      </c>
      <c r="R33" s="1"/>
      <c r="S33" s="3">
        <v>4.8148</v>
      </c>
      <c r="T33" s="3">
        <v>7.14636E-3</v>
      </c>
      <c r="U33" s="3">
        <v>4.888E-2</v>
      </c>
      <c r="V33" s="3">
        <v>2.6667E-2</v>
      </c>
      <c r="W33" s="3">
        <v>2.0601299999999999E-2</v>
      </c>
      <c r="X33" s="3">
        <v>5.2998200000000002E-3</v>
      </c>
      <c r="Y33" s="3">
        <v>3.0718E-3</v>
      </c>
      <c r="Z33" s="3">
        <v>2.6479200000000001</v>
      </c>
      <c r="AA33" s="3">
        <v>0.47993000000000002</v>
      </c>
      <c r="AB33" s="3">
        <v>0.18004500000000001</v>
      </c>
      <c r="AC33" s="3">
        <v>0.527142</v>
      </c>
      <c r="AD33" s="3">
        <v>0.29281299999999999</v>
      </c>
      <c r="AE33" s="3">
        <v>8.0543099999999992</v>
      </c>
      <c r="AF33" s="1"/>
      <c r="AG33" s="4">
        <v>4.1818100000000002E-3</v>
      </c>
      <c r="AH33" s="4">
        <v>0.11612699999999999</v>
      </c>
      <c r="AI33" s="4">
        <v>2.2875300000000001E-2</v>
      </c>
      <c r="AJ33" s="4">
        <v>4.0654700000000002E-2</v>
      </c>
      <c r="AK33" s="4">
        <v>8.5297200000000004E-2</v>
      </c>
      <c r="AL33" s="4">
        <v>0.10728600000000001</v>
      </c>
      <c r="AM33" s="4">
        <v>0.195604</v>
      </c>
      <c r="AN33" s="4">
        <v>4.69433E-3</v>
      </c>
      <c r="AO33" s="4">
        <v>5.5561999999999999E-3</v>
      </c>
      <c r="AP33" s="4">
        <v>8.4391300000000002E-2</v>
      </c>
      <c r="AQ33" s="4">
        <v>5.5973500000000001E-3</v>
      </c>
      <c r="AR33" s="4"/>
      <c r="AS33" s="5">
        <v>435.09399999999999</v>
      </c>
      <c r="AT33" s="5">
        <v>79.610200000000006</v>
      </c>
      <c r="AU33" s="5">
        <v>96.843000000000004</v>
      </c>
      <c r="AV33" s="5">
        <v>115.864</v>
      </c>
      <c r="AW33" s="5">
        <v>91.756200000000007</v>
      </c>
      <c r="AX33" s="5">
        <v>67.545400000000001</v>
      </c>
      <c r="AY33" s="5">
        <v>79.326999999999998</v>
      </c>
      <c r="AZ33" s="5">
        <v>739.83199999999999</v>
      </c>
      <c r="BA33" s="5">
        <v>257.363</v>
      </c>
      <c r="BB33" s="5">
        <v>19.636700000000001</v>
      </c>
      <c r="BC33" s="5">
        <v>71.412400000000005</v>
      </c>
      <c r="BD33" s="4"/>
      <c r="BE33" s="4">
        <v>5.8429500000000002E-2</v>
      </c>
      <c r="BF33" s="4">
        <v>2.9673600000000001E-2</v>
      </c>
      <c r="BG33" s="4">
        <v>2.8272100000000001E-2</v>
      </c>
      <c r="BH33" s="4">
        <v>1.75932E-2</v>
      </c>
      <c r="BI33" s="4">
        <v>2.5072799999999999E-2</v>
      </c>
      <c r="BJ33" s="4">
        <v>3.1324400000000002E-2</v>
      </c>
      <c r="BK33" s="4">
        <v>5.2140699999999998E-2</v>
      </c>
      <c r="BL33" s="4">
        <v>8.5320800000000002E-2</v>
      </c>
      <c r="BM33" s="4">
        <v>2.4392199999999999E-2</v>
      </c>
      <c r="BN33" s="4">
        <v>5.0898400000000003E-2</v>
      </c>
      <c r="BO33" s="4">
        <v>8.0983200000000009E-3</v>
      </c>
      <c r="BQ33" s="1">
        <v>380363</v>
      </c>
      <c r="BR33" s="1">
        <v>257.3</v>
      </c>
      <c r="BS33" s="1">
        <v>2275.6999999999998</v>
      </c>
      <c r="BT33" s="1">
        <v>1339.1</v>
      </c>
      <c r="BU33" s="1">
        <v>442</v>
      </c>
      <c r="BV33" s="1">
        <v>244.1</v>
      </c>
      <c r="BW33" s="1">
        <v>145.1</v>
      </c>
      <c r="BX33" s="1">
        <v>308285</v>
      </c>
      <c r="BY33" s="1">
        <v>57559.4</v>
      </c>
      <c r="BZ33" s="1">
        <v>144.53399999999999</v>
      </c>
      <c r="CA33" s="1">
        <v>24142.5</v>
      </c>
      <c r="CB33" s="1">
        <v>1594.38</v>
      </c>
      <c r="CC33" s="1">
        <v>480.404</v>
      </c>
      <c r="CD33" s="1">
        <v>710.89499999999998</v>
      </c>
      <c r="CE33" s="1">
        <v>678.38400000000001</v>
      </c>
      <c r="CF33" s="1">
        <v>425.45</v>
      </c>
      <c r="CG33" s="1">
        <v>345.82900000000001</v>
      </c>
      <c r="CH33" s="1">
        <v>476.99299999999999</v>
      </c>
      <c r="CI33" s="1">
        <v>4609.91</v>
      </c>
      <c r="CJ33" s="1">
        <v>2231.41</v>
      </c>
      <c r="CK33" s="1">
        <v>29.2286</v>
      </c>
      <c r="CL33" s="1">
        <v>386.56</v>
      </c>
      <c r="CM33" s="1">
        <v>0.93354300000000001</v>
      </c>
      <c r="CN33" s="1">
        <v>1.9714200000000002E-3</v>
      </c>
      <c r="CO33" s="1">
        <v>9.0377600000000006E-3</v>
      </c>
      <c r="CP33" s="1">
        <v>3.80963E-3</v>
      </c>
      <c r="CQ33" s="1">
        <v>8.50507E-3</v>
      </c>
      <c r="CR33" s="1">
        <v>1.64029E-3</v>
      </c>
      <c r="CS33" s="1">
        <v>1.1071500000000001E-3</v>
      </c>
      <c r="CT33" s="1">
        <v>0.62669699999999995</v>
      </c>
      <c r="CU33" s="1">
        <v>0.16276599999999999</v>
      </c>
      <c r="CV33" s="1">
        <v>0.179175</v>
      </c>
      <c r="CW33" s="1">
        <v>0.50710699999999997</v>
      </c>
      <c r="CX33" s="1">
        <v>36.0441</v>
      </c>
      <c r="CY33" s="1">
        <v>6.8940600000000005E-2</v>
      </c>
      <c r="CZ33" s="1">
        <v>0.46996399999999999</v>
      </c>
      <c r="DA33" s="1">
        <v>0.11303199999999999</v>
      </c>
      <c r="DB33" s="1">
        <v>7.4138700000000002E-2</v>
      </c>
      <c r="DC33" s="1">
        <v>7.9308100000000006E-2</v>
      </c>
      <c r="DD33" s="1">
        <v>6.4591200000000001E-2</v>
      </c>
      <c r="DE33" s="1">
        <v>15.2789</v>
      </c>
      <c r="DF33" s="1">
        <v>3.1039400000000001</v>
      </c>
      <c r="DG33" s="1">
        <v>0.63248599999999999</v>
      </c>
      <c r="DH33" s="1">
        <v>3.8438699999999999</v>
      </c>
      <c r="DI33" s="1">
        <v>1.0068600000000001</v>
      </c>
      <c r="DJ33" s="1">
        <v>1.04166</v>
      </c>
      <c r="DK33" s="1">
        <v>1.0677300000000001</v>
      </c>
      <c r="DL33" s="1">
        <v>0.97594199999999998</v>
      </c>
      <c r="DM33" s="1">
        <v>0.96664799999999995</v>
      </c>
      <c r="DN33" s="1">
        <v>1.0992299999999999</v>
      </c>
      <c r="DO33" s="1">
        <v>1.2189300000000001</v>
      </c>
      <c r="DP33" s="1">
        <v>0.99265700000000001</v>
      </c>
      <c r="DQ33" s="1">
        <v>0.97575500000000004</v>
      </c>
      <c r="DR33" s="1">
        <v>1.0067999999999999</v>
      </c>
      <c r="DS33" s="1">
        <v>0.97486600000000001</v>
      </c>
      <c r="DT33" s="1">
        <v>0.93274299999999999</v>
      </c>
      <c r="DU33" s="1">
        <v>0.95364800000000005</v>
      </c>
      <c r="DV33" s="1">
        <v>0.96394500000000005</v>
      </c>
      <c r="DW33" s="1">
        <v>0.53381199999999995</v>
      </c>
      <c r="DX33" s="1">
        <v>0.38827600000000001</v>
      </c>
      <c r="DY33" s="1">
        <v>0.79290400000000005</v>
      </c>
      <c r="DZ33" s="1">
        <v>0.91958200000000001</v>
      </c>
      <c r="EA33" s="1">
        <v>0.81450699999999998</v>
      </c>
      <c r="EB33" s="1">
        <v>0.75767499999999999</v>
      </c>
      <c r="EC33" s="1">
        <v>0.135522</v>
      </c>
      <c r="ED33" s="1">
        <v>0.84921599999999997</v>
      </c>
      <c r="EE33" s="1">
        <v>1.0050600000000001</v>
      </c>
      <c r="EF33" s="1">
        <v>1.0273099999999999</v>
      </c>
      <c r="EG33" s="1">
        <v>1.0223500000000001</v>
      </c>
      <c r="EH33" s="1">
        <v>1.11253</v>
      </c>
      <c r="EI33" s="1">
        <v>1.24648</v>
      </c>
      <c r="EJ33" s="1">
        <v>1.0301499999999999</v>
      </c>
      <c r="EK33" s="1">
        <v>1.0227299999999999</v>
      </c>
      <c r="EL33" s="1">
        <v>1.0257700000000001</v>
      </c>
      <c r="EM33" s="1">
        <v>0.85426599999999997</v>
      </c>
      <c r="EN33" s="1">
        <v>1.01614</v>
      </c>
      <c r="EO33" s="1">
        <v>0.96320099999999997</v>
      </c>
      <c r="EP33" s="1">
        <v>2.09977E-4</v>
      </c>
      <c r="EQ33" s="1">
        <v>1.2368899999999999E-4</v>
      </c>
      <c r="ER33" s="1">
        <v>0</v>
      </c>
      <c r="ES33" s="1">
        <v>4.1928199999999999E-3</v>
      </c>
      <c r="ET33" s="1">
        <v>2.0013100000000001E-3</v>
      </c>
      <c r="EU33" s="1">
        <v>8.2667399999999999E-3</v>
      </c>
      <c r="EV33" s="1">
        <v>4.8042700000000001E-4</v>
      </c>
      <c r="EW33" s="1">
        <v>9.0154699999999994E-3</v>
      </c>
      <c r="EX33" s="1">
        <v>1.39224E-2</v>
      </c>
      <c r="EY33" s="1">
        <v>4.35585E-4</v>
      </c>
      <c r="EZ33" s="1">
        <v>1.9746799999999998E-2</v>
      </c>
      <c r="FA33" s="1">
        <v>7.1650500000000001E-3</v>
      </c>
      <c r="FB33" s="1">
        <v>1.8258400000000001E-2</v>
      </c>
      <c r="FC33" s="1">
        <v>2.32874E-2</v>
      </c>
      <c r="FD33" s="1">
        <v>6.6110599999999995E-4</v>
      </c>
      <c r="FE33" s="1">
        <v>3.7786200000000002E-4</v>
      </c>
      <c r="FF33" s="1">
        <v>2.7976400000000001E-3</v>
      </c>
      <c r="FG33" s="1">
        <v>1.1233999999999999E-2</v>
      </c>
      <c r="FH33" s="1">
        <v>2.30591E-3</v>
      </c>
      <c r="FI33" s="1">
        <v>1.6887600000000001E-3</v>
      </c>
      <c r="FJ33" s="1">
        <v>1.01128E-4</v>
      </c>
      <c r="FK33" s="1">
        <v>3.5450099999999999E-3</v>
      </c>
      <c r="FL33" s="1">
        <v>1.00085</v>
      </c>
      <c r="FM33" s="1">
        <v>1.0067900000000001</v>
      </c>
      <c r="FN33" s="1">
        <v>1.0066299999999999</v>
      </c>
      <c r="FO33" s="1">
        <v>0.99911499999999998</v>
      </c>
      <c r="FP33" s="1">
        <v>1.00302</v>
      </c>
      <c r="FQ33" s="1">
        <v>0.99258000000000002</v>
      </c>
      <c r="FR33" s="1">
        <v>1.0112300000000001</v>
      </c>
      <c r="FS33" s="1">
        <v>0.99732799999999999</v>
      </c>
      <c r="FT33" s="1">
        <v>0.98558400000000002</v>
      </c>
      <c r="FU33" s="1">
        <v>1.0000800000000001</v>
      </c>
      <c r="FV33" s="1">
        <v>0.97955999999999999</v>
      </c>
      <c r="FW33" s="1">
        <v>1.0045500000000001</v>
      </c>
      <c r="FX33" s="1">
        <v>1.0507899999999999</v>
      </c>
      <c r="FY33" s="1">
        <v>1.0667599999999999</v>
      </c>
      <c r="FZ33" s="1">
        <v>1.0805199999999999</v>
      </c>
      <c r="GA33" s="1">
        <v>1.2020500000000001</v>
      </c>
      <c r="GB33" s="1">
        <v>1.11998</v>
      </c>
      <c r="GC33" s="1">
        <v>1.2322</v>
      </c>
      <c r="GD33" s="1">
        <v>1.00684</v>
      </c>
      <c r="GE33" s="1">
        <v>0.82074100000000005</v>
      </c>
      <c r="GF33" s="1">
        <v>1.0225</v>
      </c>
      <c r="GG33" s="1">
        <v>0.91761800000000004</v>
      </c>
    </row>
    <row r="34" spans="1:189" x14ac:dyDescent="0.2">
      <c r="A34">
        <v>19</v>
      </c>
      <c r="B34" t="s">
        <v>305</v>
      </c>
      <c r="C34" s="2">
        <v>52.109499999999997</v>
      </c>
      <c r="D34" s="2">
        <v>8.3385399999999998E-2</v>
      </c>
      <c r="E34" s="2">
        <v>0.80663300000000004</v>
      </c>
      <c r="F34" s="2">
        <v>0.37884899999999999</v>
      </c>
      <c r="G34" s="2">
        <v>9.3622800000000006E-2</v>
      </c>
      <c r="H34" s="2">
        <v>4.5256499999999998E-2</v>
      </c>
      <c r="I34" s="2">
        <v>4.3273499999999999E-2</v>
      </c>
      <c r="J34" s="2">
        <v>38.317900000000002</v>
      </c>
      <c r="K34" s="2">
        <v>2.5360399999999998</v>
      </c>
      <c r="L34" s="2">
        <v>0.73462700000000003</v>
      </c>
      <c r="M34" s="2">
        <v>4.2237799999999996</v>
      </c>
      <c r="N34" s="2">
        <v>0.29916100000000001</v>
      </c>
      <c r="O34" s="2">
        <v>-0.30933100000000002</v>
      </c>
      <c r="P34" s="2">
        <v>-0.95306500000000005</v>
      </c>
      <c r="Q34" s="2">
        <v>98.409599999999998</v>
      </c>
      <c r="R34" s="1"/>
      <c r="S34" s="3">
        <v>4.8647</v>
      </c>
      <c r="T34" s="3">
        <v>6.1537800000000002E-3</v>
      </c>
      <c r="U34" s="3">
        <v>5.87774E-2</v>
      </c>
      <c r="V34" s="3">
        <v>4.9208500000000002E-2</v>
      </c>
      <c r="W34" s="3">
        <v>1.5815900000000001E-2</v>
      </c>
      <c r="X34" s="3">
        <v>2.0984300000000001E-3</v>
      </c>
      <c r="Y34" s="3">
        <v>1.38039E-3</v>
      </c>
      <c r="Z34" s="3">
        <v>2.8264399999999998</v>
      </c>
      <c r="AA34" s="3">
        <v>0.22096499999999999</v>
      </c>
      <c r="AB34" s="3">
        <v>0.202431</v>
      </c>
      <c r="AC34" s="3">
        <v>0.62370000000000003</v>
      </c>
      <c r="AD34" s="3">
        <v>0.17386799999999999</v>
      </c>
      <c r="AE34" s="3">
        <v>8.0455400000000008</v>
      </c>
      <c r="AF34" s="1"/>
      <c r="AG34" s="4">
        <v>4.1352699999999999E-3</v>
      </c>
      <c r="AH34" s="4">
        <v>0.12732399999999999</v>
      </c>
      <c r="AI34" s="4">
        <v>2.00292E-2</v>
      </c>
      <c r="AJ34" s="4">
        <v>2.6162299999999999E-2</v>
      </c>
      <c r="AK34" s="4">
        <v>0.105904</v>
      </c>
      <c r="AL34" s="4">
        <v>0.249332</v>
      </c>
      <c r="AM34" s="4">
        <v>0.43002200000000002</v>
      </c>
      <c r="AN34" s="4">
        <v>4.4840100000000001E-3</v>
      </c>
      <c r="AO34" s="4">
        <v>8.5076400000000003E-3</v>
      </c>
      <c r="AP34" s="4">
        <v>7.5340199999999996E-2</v>
      </c>
      <c r="AQ34" s="4">
        <v>5.0955899999999997E-3</v>
      </c>
      <c r="AR34" s="4"/>
      <c r="AS34" s="5">
        <v>427.46100000000001</v>
      </c>
      <c r="AT34" s="5">
        <v>76.453999999999994</v>
      </c>
      <c r="AU34" s="5">
        <v>97.019000000000005</v>
      </c>
      <c r="AV34" s="5">
        <v>117.17</v>
      </c>
      <c r="AW34" s="5">
        <v>91.991600000000005</v>
      </c>
      <c r="AX34" s="5">
        <v>69.358900000000006</v>
      </c>
      <c r="AY34" s="5">
        <v>82.422700000000006</v>
      </c>
      <c r="AZ34" s="5">
        <v>715.68700000000001</v>
      </c>
      <c r="BA34" s="5">
        <v>265.72500000000002</v>
      </c>
      <c r="BB34" s="5">
        <v>17.2666</v>
      </c>
      <c r="BC34" s="5">
        <v>70.213300000000004</v>
      </c>
      <c r="BD34" s="4"/>
      <c r="BE34" s="4">
        <v>5.7366800000000003E-2</v>
      </c>
      <c r="BF34" s="4">
        <v>2.84605E-2</v>
      </c>
      <c r="BG34" s="4">
        <v>2.8284900000000002E-2</v>
      </c>
      <c r="BH34" s="4">
        <v>1.7779300000000001E-2</v>
      </c>
      <c r="BI34" s="4">
        <v>2.51387E-2</v>
      </c>
      <c r="BJ34" s="4">
        <v>3.1770600000000003E-2</v>
      </c>
      <c r="BK34" s="4">
        <v>5.41231E-2</v>
      </c>
      <c r="BL34" s="4">
        <v>8.1603099999999998E-2</v>
      </c>
      <c r="BM34" s="4">
        <v>2.5146600000000002E-2</v>
      </c>
      <c r="BN34" s="4">
        <v>4.4656399999999999E-2</v>
      </c>
      <c r="BO34" s="4">
        <v>7.9409100000000007E-3</v>
      </c>
      <c r="BQ34" s="1">
        <v>388287</v>
      </c>
      <c r="BR34" s="1">
        <v>224</v>
      </c>
      <c r="BS34" s="1">
        <v>2766.8</v>
      </c>
      <c r="BT34" s="1">
        <v>2496.6999999999998</v>
      </c>
      <c r="BU34" s="1">
        <v>342.6</v>
      </c>
      <c r="BV34" s="1">
        <v>98.8</v>
      </c>
      <c r="BW34" s="1">
        <v>65.900000000000006</v>
      </c>
      <c r="BX34" s="1">
        <v>336061</v>
      </c>
      <c r="BY34" s="1">
        <v>26798.400000000001</v>
      </c>
      <c r="BZ34" s="1">
        <v>164.44300000000001</v>
      </c>
      <c r="CA34" s="1">
        <v>28919.599999999999</v>
      </c>
      <c r="CB34" s="1">
        <v>1540.97</v>
      </c>
      <c r="CC34" s="1">
        <v>443.65199999999999</v>
      </c>
      <c r="CD34" s="1">
        <v>714.423</v>
      </c>
      <c r="CE34" s="1">
        <v>694.67399999999998</v>
      </c>
      <c r="CF34" s="1">
        <v>428.2</v>
      </c>
      <c r="CG34" s="1">
        <v>365.12900000000002</v>
      </c>
      <c r="CH34" s="1">
        <v>515.62699999999995</v>
      </c>
      <c r="CI34" s="1">
        <v>4319.6099999999997</v>
      </c>
      <c r="CJ34" s="1">
        <v>2381.9</v>
      </c>
      <c r="CK34" s="1">
        <v>22.628599999999999</v>
      </c>
      <c r="CL34" s="1">
        <v>374.18</v>
      </c>
      <c r="CM34" s="1">
        <v>0.95299299999999998</v>
      </c>
      <c r="CN34" s="1">
        <v>1.7162799999999999E-3</v>
      </c>
      <c r="CO34" s="1">
        <v>1.0988100000000001E-2</v>
      </c>
      <c r="CP34" s="1">
        <v>7.1028999999999997E-3</v>
      </c>
      <c r="CQ34" s="1">
        <v>6.5923900000000001E-3</v>
      </c>
      <c r="CR34" s="1">
        <v>6.6391200000000001E-4</v>
      </c>
      <c r="CS34" s="1">
        <v>5.0283499999999998E-4</v>
      </c>
      <c r="CT34" s="1">
        <v>0.68316100000000002</v>
      </c>
      <c r="CU34" s="1">
        <v>7.5780200000000006E-2</v>
      </c>
      <c r="CV34" s="1">
        <v>0.20385500000000001</v>
      </c>
      <c r="CW34" s="1">
        <v>0.60744900000000002</v>
      </c>
      <c r="CX34" s="1">
        <v>36.795000000000002</v>
      </c>
      <c r="CY34" s="1">
        <v>6.0018200000000001E-2</v>
      </c>
      <c r="CZ34" s="1">
        <v>0.57138299999999997</v>
      </c>
      <c r="DA34" s="1">
        <v>0.21074300000000001</v>
      </c>
      <c r="DB34" s="1">
        <v>5.74659E-2</v>
      </c>
      <c r="DC34" s="1">
        <v>3.2100099999999999E-2</v>
      </c>
      <c r="DD34" s="1">
        <v>2.9335400000000001E-2</v>
      </c>
      <c r="DE34" s="1">
        <v>16.6555</v>
      </c>
      <c r="DF34" s="1">
        <v>1.44513</v>
      </c>
      <c r="DG34" s="1">
        <v>0.71960800000000003</v>
      </c>
      <c r="DH34" s="1">
        <v>4.6044600000000004</v>
      </c>
      <c r="DI34" s="1">
        <v>1.00509</v>
      </c>
      <c r="DJ34" s="1">
        <v>1.0397700000000001</v>
      </c>
      <c r="DK34" s="1">
        <v>1.06579</v>
      </c>
      <c r="DL34" s="1">
        <v>0.97424500000000003</v>
      </c>
      <c r="DM34" s="1">
        <v>0.96496499999999996</v>
      </c>
      <c r="DN34" s="1">
        <v>1.0973200000000001</v>
      </c>
      <c r="DO34" s="1">
        <v>1.2167399999999999</v>
      </c>
      <c r="DP34" s="1">
        <v>0.99092999999999998</v>
      </c>
      <c r="DQ34" s="1">
        <v>0.97405799999999998</v>
      </c>
      <c r="DR34" s="1">
        <v>1.0050399999999999</v>
      </c>
      <c r="DS34" s="1">
        <v>0.973163</v>
      </c>
      <c r="DT34" s="1">
        <v>0.93176099999999995</v>
      </c>
      <c r="DU34" s="1">
        <v>0.95321999999999996</v>
      </c>
      <c r="DV34" s="1">
        <v>0.96362300000000001</v>
      </c>
      <c r="DW34" s="1">
        <v>0.53327800000000003</v>
      </c>
      <c r="DX34" s="1">
        <v>0.38758100000000001</v>
      </c>
      <c r="DY34" s="1">
        <v>0.80094100000000001</v>
      </c>
      <c r="DZ34" s="1">
        <v>0.91881299999999999</v>
      </c>
      <c r="EA34" s="1">
        <v>0.82195499999999999</v>
      </c>
      <c r="EB34" s="1">
        <v>0.75679200000000002</v>
      </c>
      <c r="EC34" s="1">
        <v>0.13558400000000001</v>
      </c>
      <c r="ED34" s="1">
        <v>0.84999499999999995</v>
      </c>
      <c r="EE34" s="1">
        <v>1.0061199999999999</v>
      </c>
      <c r="EF34" s="1">
        <v>1.0277799999999999</v>
      </c>
      <c r="EG34" s="1">
        <v>1.0226900000000001</v>
      </c>
      <c r="EH34" s="1">
        <v>1.11364</v>
      </c>
      <c r="EI34" s="1">
        <v>1.2487200000000001</v>
      </c>
      <c r="EJ34" s="1">
        <v>1.0198199999999999</v>
      </c>
      <c r="EK34" s="1">
        <v>1.0235799999999999</v>
      </c>
      <c r="EL34" s="1">
        <v>1.0164800000000001</v>
      </c>
      <c r="EM34" s="1">
        <v>0.85526199999999997</v>
      </c>
      <c r="EN34" s="1">
        <v>1.0156700000000001</v>
      </c>
      <c r="EO34" s="1">
        <v>0.96231900000000004</v>
      </c>
      <c r="EP34" s="1">
        <v>2.1156300000000001E-4</v>
      </c>
      <c r="EQ34" s="1">
        <v>1.4700800000000001E-4</v>
      </c>
      <c r="ER34" s="1">
        <v>0</v>
      </c>
      <c r="ES34" s="1">
        <v>4.1307100000000001E-3</v>
      </c>
      <c r="ET34" s="1">
        <v>1.9857400000000002E-3</v>
      </c>
      <c r="EU34" s="1">
        <v>8.7110299999999998E-3</v>
      </c>
      <c r="EV34" s="1">
        <v>5.5042899999999996E-4</v>
      </c>
      <c r="EW34" s="1">
        <v>9.4804699999999995E-3</v>
      </c>
      <c r="EX34" s="1">
        <v>1.4862800000000001E-2</v>
      </c>
      <c r="EY34" s="1">
        <v>4.3240299999999999E-4</v>
      </c>
      <c r="EZ34" s="1">
        <v>1.97699E-2</v>
      </c>
      <c r="FA34" s="1">
        <v>7.1096400000000004E-3</v>
      </c>
      <c r="FB34" s="1">
        <v>1.81605E-2</v>
      </c>
      <c r="FC34" s="1">
        <v>2.31583E-2</v>
      </c>
      <c r="FD34" s="1">
        <v>6.6374499999999998E-4</v>
      </c>
      <c r="FE34" s="1">
        <v>3.78928E-4</v>
      </c>
      <c r="FF34" s="1">
        <v>2.8834400000000001E-3</v>
      </c>
      <c r="FG34" s="1">
        <v>1.11722E-2</v>
      </c>
      <c r="FH34" s="1">
        <v>2.3727700000000002E-3</v>
      </c>
      <c r="FI34" s="1">
        <v>1.6996699999999999E-3</v>
      </c>
      <c r="FJ34" s="1">
        <v>1.01512E-4</v>
      </c>
      <c r="FK34" s="1">
        <v>3.55216E-3</v>
      </c>
      <c r="FL34" s="1">
        <v>1.0008999999999999</v>
      </c>
      <c r="FM34" s="1">
        <v>1.0068600000000001</v>
      </c>
      <c r="FN34" s="1">
        <v>1.0067600000000001</v>
      </c>
      <c r="FO34" s="1">
        <v>0.99917400000000001</v>
      </c>
      <c r="FP34" s="1">
        <v>1.0030399999999999</v>
      </c>
      <c r="FQ34" s="1">
        <v>0.99206000000000005</v>
      </c>
      <c r="FR34" s="1">
        <v>1.01122</v>
      </c>
      <c r="FS34" s="1">
        <v>0.99680400000000002</v>
      </c>
      <c r="FT34" s="1">
        <v>0.98466200000000004</v>
      </c>
      <c r="FU34" s="1">
        <v>1.0000800000000001</v>
      </c>
      <c r="FV34" s="1">
        <v>0.97953100000000004</v>
      </c>
      <c r="FW34" s="1">
        <v>1.0038899999999999</v>
      </c>
      <c r="FX34" s="1">
        <v>1.0494399999999999</v>
      </c>
      <c r="FY34" s="1">
        <v>1.0652999999999999</v>
      </c>
      <c r="FZ34" s="1">
        <v>1.07978</v>
      </c>
      <c r="GA34" s="1">
        <v>1.2021299999999999</v>
      </c>
      <c r="GB34" s="1">
        <v>1.10623</v>
      </c>
      <c r="GC34" s="1">
        <v>1.2310099999999999</v>
      </c>
      <c r="GD34" s="1">
        <v>0.99545700000000004</v>
      </c>
      <c r="GE34" s="1">
        <v>0.81950199999999995</v>
      </c>
      <c r="GF34" s="1">
        <v>1.02024</v>
      </c>
      <c r="GG34" s="1">
        <v>0.91515000000000002</v>
      </c>
    </row>
    <row r="35" spans="1:189" x14ac:dyDescent="0.2">
      <c r="A35">
        <v>20</v>
      </c>
      <c r="B35" t="s">
        <v>306</v>
      </c>
      <c r="C35" s="2">
        <v>53.604399999999998</v>
      </c>
      <c r="D35" s="2">
        <v>3.6806999999999999E-2</v>
      </c>
      <c r="E35" s="2">
        <v>0.43044500000000002</v>
      </c>
      <c r="F35" s="2">
        <v>2.8996500000000001E-2</v>
      </c>
      <c r="G35" s="2">
        <v>0.104506</v>
      </c>
      <c r="H35" s="2">
        <v>1.19764E-2</v>
      </c>
      <c r="I35" s="2">
        <v>4.3396900000000002E-3</v>
      </c>
      <c r="J35" s="2">
        <v>40.4741</v>
      </c>
      <c r="K35" s="2">
        <v>0.33090000000000003</v>
      </c>
      <c r="L35" s="2">
        <v>0.77155899999999999</v>
      </c>
      <c r="M35" s="2">
        <v>4.1182699999999999</v>
      </c>
      <c r="N35" s="2">
        <v>0.31855899999999998</v>
      </c>
      <c r="O35" s="2">
        <v>-0.324882</v>
      </c>
      <c r="P35" s="2">
        <v>-0.92925599999999997</v>
      </c>
      <c r="Q35" s="2">
        <v>98.980699999999999</v>
      </c>
      <c r="R35" s="1"/>
      <c r="S35" s="3">
        <v>4.97506</v>
      </c>
      <c r="T35" s="3">
        <v>2.7004799999999999E-3</v>
      </c>
      <c r="U35" s="3">
        <v>3.1182399999999999E-2</v>
      </c>
      <c r="V35" s="3">
        <v>3.7443699999999999E-3</v>
      </c>
      <c r="W35" s="3">
        <v>1.7551400000000002E-2</v>
      </c>
      <c r="X35" s="3">
        <v>5.5207599999999998E-4</v>
      </c>
      <c r="Y35" s="3">
        <v>1.3762400000000001E-4</v>
      </c>
      <c r="Z35" s="3">
        <v>2.96807</v>
      </c>
      <c r="AA35" s="3">
        <v>2.8663000000000001E-2</v>
      </c>
      <c r="AB35" s="3">
        <v>0.211367</v>
      </c>
      <c r="AC35" s="3">
        <v>0.60457099999999997</v>
      </c>
      <c r="AD35" s="3">
        <v>0.184062</v>
      </c>
      <c r="AE35" s="3">
        <v>8.0276599999999991</v>
      </c>
      <c r="AF35" s="1"/>
      <c r="AG35" s="4">
        <v>4.0748599999999996E-3</v>
      </c>
      <c r="AH35" s="4">
        <v>0.27841399999999999</v>
      </c>
      <c r="AI35" s="4">
        <v>3.1296699999999997E-2</v>
      </c>
      <c r="AJ35" s="4">
        <v>0.21465999999999999</v>
      </c>
      <c r="AK35" s="4">
        <v>9.5216700000000001E-2</v>
      </c>
      <c r="AL35" s="4">
        <v>0.88367399999999996</v>
      </c>
      <c r="AM35" s="4">
        <v>4.1760599999999997</v>
      </c>
      <c r="AN35" s="4">
        <v>4.3479199999999999E-3</v>
      </c>
      <c r="AO35" s="4">
        <v>3.3308499999999998E-2</v>
      </c>
      <c r="AP35" s="4">
        <v>7.4773300000000001E-2</v>
      </c>
      <c r="AQ35" s="4">
        <v>5.16198E-3</v>
      </c>
      <c r="AR35" s="4"/>
      <c r="AS35" s="5">
        <v>415.71199999999999</v>
      </c>
      <c r="AT35" s="5">
        <v>78.479399999999998</v>
      </c>
      <c r="AU35" s="5">
        <v>97.333799999999997</v>
      </c>
      <c r="AV35" s="5">
        <v>115.07299999999999</v>
      </c>
      <c r="AW35" s="5">
        <v>90.207300000000004</v>
      </c>
      <c r="AX35" s="5">
        <v>68.7333</v>
      </c>
      <c r="AY35" s="5">
        <v>82.422700000000006</v>
      </c>
      <c r="AZ35" s="5">
        <v>765.56</v>
      </c>
      <c r="BA35" s="5">
        <v>265.88299999999998</v>
      </c>
      <c r="BB35" s="5">
        <v>18.650099999999998</v>
      </c>
      <c r="BC35" s="5">
        <v>72.284400000000005</v>
      </c>
      <c r="BD35" s="4"/>
      <c r="BE35" s="4">
        <v>5.5761400000000003E-2</v>
      </c>
      <c r="BF35" s="4">
        <v>2.92368E-2</v>
      </c>
      <c r="BG35" s="4">
        <v>2.8393100000000001E-2</v>
      </c>
      <c r="BH35" s="4">
        <v>1.7469700000000001E-2</v>
      </c>
      <c r="BI35" s="4">
        <v>2.4671999999999999E-2</v>
      </c>
      <c r="BJ35" s="4">
        <v>3.1180900000000001E-2</v>
      </c>
      <c r="BK35" s="4">
        <v>5.4195300000000002E-2</v>
      </c>
      <c r="BL35" s="4">
        <v>8.6529599999999998E-2</v>
      </c>
      <c r="BM35" s="4">
        <v>2.51043E-2</v>
      </c>
      <c r="BN35" s="4">
        <v>4.86387E-2</v>
      </c>
      <c r="BO35" s="4">
        <v>8.1624200000000001E-3</v>
      </c>
      <c r="BQ35" s="1">
        <v>399631</v>
      </c>
      <c r="BR35" s="1">
        <v>98.8</v>
      </c>
      <c r="BS35" s="1">
        <v>1475.6</v>
      </c>
      <c r="BT35" s="1">
        <v>191</v>
      </c>
      <c r="BU35" s="1">
        <v>382.1</v>
      </c>
      <c r="BV35" s="1">
        <v>26.4</v>
      </c>
      <c r="BW35" s="1">
        <v>6.6</v>
      </c>
      <c r="BX35" s="1">
        <v>358090</v>
      </c>
      <c r="BY35" s="1">
        <v>3504.6</v>
      </c>
      <c r="BZ35" s="1">
        <v>171.274</v>
      </c>
      <c r="CA35" s="1">
        <v>28241.1</v>
      </c>
      <c r="CB35" s="1">
        <v>1457.42</v>
      </c>
      <c r="CC35" s="1">
        <v>467.47</v>
      </c>
      <c r="CD35" s="1">
        <v>719.06700000000001</v>
      </c>
      <c r="CE35" s="1">
        <v>670.03200000000004</v>
      </c>
      <c r="CF35" s="1">
        <v>411.75</v>
      </c>
      <c r="CG35" s="1">
        <v>358.57100000000003</v>
      </c>
      <c r="CH35" s="1">
        <v>515.62699999999995</v>
      </c>
      <c r="CI35" s="1">
        <v>4942.63</v>
      </c>
      <c r="CJ35" s="1">
        <v>2384.73</v>
      </c>
      <c r="CK35" s="1">
        <v>26.4</v>
      </c>
      <c r="CL35" s="1">
        <v>396.58</v>
      </c>
      <c r="CM35" s="1">
        <v>0.98083399999999998</v>
      </c>
      <c r="CN35" s="1">
        <v>7.5700099999999998E-4</v>
      </c>
      <c r="CO35" s="1">
        <v>5.8602300000000001E-3</v>
      </c>
      <c r="CP35" s="1">
        <v>5.4337899999999998E-4</v>
      </c>
      <c r="CQ35" s="1">
        <v>7.3524599999999999E-3</v>
      </c>
      <c r="CR35" s="1">
        <v>1.7740099999999999E-4</v>
      </c>
      <c r="CS35" s="1">
        <v>5.0359799999999999E-5</v>
      </c>
      <c r="CT35" s="1">
        <v>0.72794300000000001</v>
      </c>
      <c r="CU35" s="1">
        <v>9.9102600000000006E-3</v>
      </c>
      <c r="CV35" s="1">
        <v>0.21232300000000001</v>
      </c>
      <c r="CW35" s="1">
        <v>0.59319699999999997</v>
      </c>
      <c r="CX35" s="1">
        <v>37.869999999999997</v>
      </c>
      <c r="CY35" s="1">
        <v>2.6472300000000001E-2</v>
      </c>
      <c r="CZ35" s="1">
        <v>0.304732</v>
      </c>
      <c r="DA35" s="1">
        <v>1.61221E-2</v>
      </c>
      <c r="DB35" s="1">
        <v>6.4091400000000007E-2</v>
      </c>
      <c r="DC35" s="1">
        <v>8.5773599999999992E-3</v>
      </c>
      <c r="DD35" s="1">
        <v>2.9379900000000001E-3</v>
      </c>
      <c r="DE35" s="1">
        <v>17.747199999999999</v>
      </c>
      <c r="DF35" s="1">
        <v>0.18898899999999999</v>
      </c>
      <c r="DG35" s="1">
        <v>0.749502</v>
      </c>
      <c r="DH35" s="1">
        <v>4.4964399999999998</v>
      </c>
      <c r="DI35" s="1">
        <v>1.00512</v>
      </c>
      <c r="DJ35" s="1">
        <v>1.0398099999999999</v>
      </c>
      <c r="DK35" s="1">
        <v>1.0658300000000001</v>
      </c>
      <c r="DL35" s="1">
        <v>0.97428000000000003</v>
      </c>
      <c r="DM35" s="1">
        <v>0.96499800000000002</v>
      </c>
      <c r="DN35" s="1">
        <v>1.0973599999999999</v>
      </c>
      <c r="DO35" s="1">
        <v>1.21679</v>
      </c>
      <c r="DP35" s="1">
        <v>0.99096600000000001</v>
      </c>
      <c r="DQ35" s="1">
        <v>0.97409400000000002</v>
      </c>
      <c r="DR35" s="1">
        <v>1.0050699999999999</v>
      </c>
      <c r="DS35" s="1">
        <v>0.97319999999999995</v>
      </c>
      <c r="DT35" s="1">
        <v>0.93238299999999996</v>
      </c>
      <c r="DU35" s="1">
        <v>0.95272299999999999</v>
      </c>
      <c r="DV35" s="1">
        <v>0.96323999999999999</v>
      </c>
      <c r="DW35" s="1">
        <v>0.533049</v>
      </c>
      <c r="DX35" s="1">
        <v>0.38728800000000002</v>
      </c>
      <c r="DY35" s="1">
        <v>0.80846300000000004</v>
      </c>
      <c r="DZ35" s="1">
        <v>0.91795899999999997</v>
      </c>
      <c r="EA35" s="1">
        <v>0.82891700000000001</v>
      </c>
      <c r="EB35" s="1">
        <v>0.75792000000000004</v>
      </c>
      <c r="EC35" s="1">
        <v>0.134467</v>
      </c>
      <c r="ED35" s="1">
        <v>0.85087100000000004</v>
      </c>
      <c r="EE35" s="1">
        <v>1.00545</v>
      </c>
      <c r="EF35" s="1">
        <v>1.0283100000000001</v>
      </c>
      <c r="EG35" s="1">
        <v>1.0230999999999999</v>
      </c>
      <c r="EH35" s="1">
        <v>1.11412</v>
      </c>
      <c r="EI35" s="1">
        <v>1.24966</v>
      </c>
      <c r="EJ35" s="1">
        <v>1.01033</v>
      </c>
      <c r="EK35" s="1">
        <v>1.02454</v>
      </c>
      <c r="EL35" s="1">
        <v>1.0079400000000001</v>
      </c>
      <c r="EM35" s="1">
        <v>0.85399000000000003</v>
      </c>
      <c r="EN35" s="1">
        <v>1.0241100000000001</v>
      </c>
      <c r="EO35" s="1">
        <v>0.96132799999999996</v>
      </c>
      <c r="EP35" s="1">
        <v>1.0263399999999999E-4</v>
      </c>
      <c r="EQ35" s="1">
        <v>7.7293799999999995E-5</v>
      </c>
      <c r="ER35" s="1">
        <v>0</v>
      </c>
      <c r="ES35" s="1">
        <v>4.1043E-3</v>
      </c>
      <c r="ET35" s="1">
        <v>1.9282500000000001E-3</v>
      </c>
      <c r="EU35" s="1">
        <v>8.9990599999999997E-3</v>
      </c>
      <c r="EV35" s="1">
        <v>2.8465199999999998E-4</v>
      </c>
      <c r="EW35" s="1">
        <v>9.7690999999999993E-3</v>
      </c>
      <c r="EX35" s="1">
        <v>1.5686200000000001E-2</v>
      </c>
      <c r="EY35" s="1">
        <v>3.91498E-4</v>
      </c>
      <c r="EZ35" s="1">
        <v>2.0333799999999999E-2</v>
      </c>
      <c r="FA35" s="1">
        <v>7.1006100000000003E-3</v>
      </c>
      <c r="FB35" s="1">
        <v>1.8021700000000002E-2</v>
      </c>
      <c r="FC35" s="1">
        <v>2.3012399999999999E-2</v>
      </c>
      <c r="FD35" s="1">
        <v>6.6557499999999996E-4</v>
      </c>
      <c r="FE35" s="1">
        <v>3.7932500000000002E-4</v>
      </c>
      <c r="FF35" s="1">
        <v>2.9649300000000002E-3</v>
      </c>
      <c r="FG35" s="1">
        <v>1.10706E-2</v>
      </c>
      <c r="FH35" s="1">
        <v>2.4365599999999999E-3</v>
      </c>
      <c r="FI35" s="1">
        <v>1.7166799999999999E-3</v>
      </c>
      <c r="FJ35" s="1">
        <v>1.00967E-4</v>
      </c>
      <c r="FK35" s="1">
        <v>3.56778E-3</v>
      </c>
      <c r="FL35" s="1">
        <v>1.00102</v>
      </c>
      <c r="FM35" s="1">
        <v>1.0070699999999999</v>
      </c>
      <c r="FN35" s="1">
        <v>1.0068999999999999</v>
      </c>
      <c r="FO35" s="1">
        <v>0.99919800000000003</v>
      </c>
      <c r="FP35" s="1">
        <v>1.00309</v>
      </c>
      <c r="FQ35" s="1">
        <v>0.99169799999999997</v>
      </c>
      <c r="FR35" s="1">
        <v>1.01159</v>
      </c>
      <c r="FS35" s="1">
        <v>0.99645700000000004</v>
      </c>
      <c r="FT35" s="1">
        <v>0.98384799999999994</v>
      </c>
      <c r="FU35" s="1">
        <v>1.0001199999999999</v>
      </c>
      <c r="FV35" s="1">
        <v>0.97897599999999996</v>
      </c>
      <c r="FW35" s="1">
        <v>1.0033799999999999</v>
      </c>
      <c r="FX35" s="1">
        <v>1.0502400000000001</v>
      </c>
      <c r="FY35" s="1">
        <v>1.06592</v>
      </c>
      <c r="FZ35" s="1">
        <v>1.0803100000000001</v>
      </c>
      <c r="GA35" s="1">
        <v>1.2031499999999999</v>
      </c>
      <c r="GB35" s="1">
        <v>1.09558</v>
      </c>
      <c r="GC35" s="1">
        <v>1.23265</v>
      </c>
      <c r="GD35" s="1">
        <v>0.98678900000000003</v>
      </c>
      <c r="GE35" s="1">
        <v>0.81763699999999995</v>
      </c>
      <c r="GF35" s="1">
        <v>1.0287900000000001</v>
      </c>
      <c r="GG35" s="1">
        <v>0.91372500000000001</v>
      </c>
    </row>
    <row r="36" spans="1:189" x14ac:dyDescent="0.2">
      <c r="A36">
        <v>21</v>
      </c>
      <c r="B36" t="s">
        <v>307</v>
      </c>
      <c r="C36" s="2">
        <v>53.808300000000003</v>
      </c>
      <c r="D36" s="2">
        <v>3.4339700000000001E-2</v>
      </c>
      <c r="E36" s="2">
        <v>0.65087499999999998</v>
      </c>
      <c r="F36" s="2">
        <v>3.7992600000000001E-2</v>
      </c>
      <c r="G36" s="2">
        <v>8.8275099999999995E-2</v>
      </c>
      <c r="H36" s="2">
        <v>2.99512E-3</v>
      </c>
      <c r="I36" s="2">
        <v>1.4765800000000001E-6</v>
      </c>
      <c r="J36" s="2">
        <v>40.546799999999998</v>
      </c>
      <c r="K36" s="2">
        <v>0.41715000000000002</v>
      </c>
      <c r="L36" s="2">
        <v>0.62245200000000001</v>
      </c>
      <c r="M36" s="2">
        <v>4.2969799999999996</v>
      </c>
      <c r="N36" s="2">
        <v>0.35242600000000002</v>
      </c>
      <c r="O36" s="2">
        <v>-0.26209700000000002</v>
      </c>
      <c r="P36" s="2">
        <v>-0.96958100000000003</v>
      </c>
      <c r="Q36" s="2">
        <v>99.626900000000006</v>
      </c>
      <c r="R36" s="1"/>
      <c r="S36" s="3">
        <v>4.96936</v>
      </c>
      <c r="T36" s="3">
        <v>2.5070299999999999E-3</v>
      </c>
      <c r="U36" s="3">
        <v>4.6918399999999999E-2</v>
      </c>
      <c r="V36" s="3">
        <v>4.88186E-3</v>
      </c>
      <c r="W36" s="3">
        <v>1.4752400000000001E-2</v>
      </c>
      <c r="X36" s="3">
        <v>1.3738499999999999E-4</v>
      </c>
      <c r="Y36" s="3">
        <v>4.6595899999999997E-8</v>
      </c>
      <c r="Z36" s="3">
        <v>2.9587400000000001</v>
      </c>
      <c r="AA36" s="3">
        <v>3.5955899999999999E-2</v>
      </c>
      <c r="AB36" s="3">
        <v>0.169679</v>
      </c>
      <c r="AC36" s="3">
        <v>0.627695</v>
      </c>
      <c r="AD36" s="3">
        <v>0.202626</v>
      </c>
      <c r="AE36" s="3">
        <v>8.0332500000000007</v>
      </c>
      <c r="AF36" s="1"/>
      <c r="AG36" s="4">
        <v>4.0662299999999997E-3</v>
      </c>
      <c r="AH36" s="4">
        <v>0.30188999999999999</v>
      </c>
      <c r="AI36" s="4">
        <v>2.3499800000000001E-2</v>
      </c>
      <c r="AJ36" s="4">
        <v>0.16551299999999999</v>
      </c>
      <c r="AK36" s="4">
        <v>0.113622</v>
      </c>
      <c r="AL36" s="4">
        <v>3.5788600000000002</v>
      </c>
      <c r="AM36" s="4">
        <v>0</v>
      </c>
      <c r="AN36" s="4">
        <v>4.3328100000000003E-3</v>
      </c>
      <c r="AO36" s="4">
        <v>2.7859800000000001E-2</v>
      </c>
      <c r="AP36" s="4">
        <v>8.6700600000000003E-2</v>
      </c>
      <c r="AQ36" s="4">
        <v>5.0485499999999997E-3</v>
      </c>
      <c r="AR36" s="4"/>
      <c r="AS36" s="5">
        <v>420.67899999999997</v>
      </c>
      <c r="AT36" s="5">
        <v>79.785600000000002</v>
      </c>
      <c r="AU36" s="5">
        <v>100.309</v>
      </c>
      <c r="AV36" s="5">
        <v>113.857</v>
      </c>
      <c r="AW36" s="5">
        <v>94.372600000000006</v>
      </c>
      <c r="AX36" s="5">
        <v>70.554199999999994</v>
      </c>
      <c r="AY36" s="5">
        <v>81.774100000000004</v>
      </c>
      <c r="AZ36" s="5">
        <v>694.34100000000001</v>
      </c>
      <c r="BA36" s="5">
        <v>266.23099999999999</v>
      </c>
      <c r="BB36" s="5">
        <v>19.5837</v>
      </c>
      <c r="BC36" s="5">
        <v>72.353499999999997</v>
      </c>
      <c r="BD36" s="4"/>
      <c r="BE36" s="4">
        <v>5.6431299999999997E-2</v>
      </c>
      <c r="BF36" s="4">
        <v>2.97159E-2</v>
      </c>
      <c r="BG36" s="4">
        <v>2.9255199999999999E-2</v>
      </c>
      <c r="BH36" s="4">
        <v>1.7289100000000002E-2</v>
      </c>
      <c r="BI36" s="4">
        <v>2.5823800000000001E-2</v>
      </c>
      <c r="BJ36" s="4">
        <v>3.2017900000000002E-2</v>
      </c>
      <c r="BK36" s="4">
        <v>5.3750199999999998E-2</v>
      </c>
      <c r="BL36" s="4">
        <v>7.8502199999999994E-2</v>
      </c>
      <c r="BM36" s="4">
        <v>2.51411E-2</v>
      </c>
      <c r="BN36" s="4">
        <v>5.1027500000000003E-2</v>
      </c>
      <c r="BO36" s="4">
        <v>8.1683699999999995E-3</v>
      </c>
      <c r="BQ36" s="1">
        <v>401126</v>
      </c>
      <c r="BR36" s="1">
        <v>92.2</v>
      </c>
      <c r="BS36" s="1">
        <v>2231.6999999999998</v>
      </c>
      <c r="BT36" s="1">
        <v>250.2</v>
      </c>
      <c r="BU36" s="1">
        <v>322.60000000000002</v>
      </c>
      <c r="BV36" s="1">
        <v>6.6</v>
      </c>
      <c r="BW36" s="1">
        <v>0</v>
      </c>
      <c r="BX36" s="1">
        <v>358631</v>
      </c>
      <c r="BY36" s="1">
        <v>4417.3999999999996</v>
      </c>
      <c r="BZ36" s="1">
        <v>138.30000000000001</v>
      </c>
      <c r="CA36" s="1">
        <v>29473.3</v>
      </c>
      <c r="CB36" s="1">
        <v>1493.44</v>
      </c>
      <c r="CC36" s="1">
        <v>483.47800000000001</v>
      </c>
      <c r="CD36" s="1">
        <v>764.20399999999995</v>
      </c>
      <c r="CE36" s="1">
        <v>656.38099999999997</v>
      </c>
      <c r="CF36" s="1">
        <v>450.95</v>
      </c>
      <c r="CG36" s="1">
        <v>378.07100000000003</v>
      </c>
      <c r="CH36" s="1">
        <v>507.87799999999999</v>
      </c>
      <c r="CI36" s="1">
        <v>4068.47</v>
      </c>
      <c r="CJ36" s="1">
        <v>2392.56</v>
      </c>
      <c r="CK36" s="1">
        <v>29.128599999999999</v>
      </c>
      <c r="CL36" s="1">
        <v>397.6</v>
      </c>
      <c r="CM36" s="1">
        <v>0.98450300000000002</v>
      </c>
      <c r="CN36" s="1">
        <v>7.06432E-4</v>
      </c>
      <c r="CO36" s="1">
        <v>8.8630199999999992E-3</v>
      </c>
      <c r="CP36" s="1">
        <v>7.1179800000000003E-4</v>
      </c>
      <c r="CQ36" s="1">
        <v>6.2075400000000001E-3</v>
      </c>
      <c r="CR36" s="1">
        <v>4.4350400000000001E-5</v>
      </c>
      <c r="CS36" s="1">
        <v>0</v>
      </c>
      <c r="CT36" s="1">
        <v>0.729043</v>
      </c>
      <c r="CU36" s="1">
        <v>1.2491499999999999E-2</v>
      </c>
      <c r="CV36" s="1">
        <v>0.17144599999999999</v>
      </c>
      <c r="CW36" s="1">
        <v>0.61907999999999996</v>
      </c>
      <c r="CX36" s="1">
        <v>38.011699999999998</v>
      </c>
      <c r="CY36" s="1">
        <v>2.4703900000000001E-2</v>
      </c>
      <c r="CZ36" s="1">
        <v>0.46087699999999998</v>
      </c>
      <c r="DA36" s="1">
        <v>2.1118999999999999E-2</v>
      </c>
      <c r="DB36" s="1">
        <v>5.4111199999999998E-2</v>
      </c>
      <c r="DC36" s="1">
        <v>2.1443399999999998E-3</v>
      </c>
      <c r="DD36" s="1">
        <v>9.9999999999999995E-7</v>
      </c>
      <c r="DE36" s="1">
        <v>17.774100000000001</v>
      </c>
      <c r="DF36" s="1">
        <v>0.23821200000000001</v>
      </c>
      <c r="DG36" s="1">
        <v>0.60520499999999999</v>
      </c>
      <c r="DH36" s="1">
        <v>4.6926199999999998</v>
      </c>
      <c r="DI36" s="1">
        <v>1.00495</v>
      </c>
      <c r="DJ36" s="1">
        <v>1.0396099999999999</v>
      </c>
      <c r="DK36" s="1">
        <v>1.06562</v>
      </c>
      <c r="DL36" s="1">
        <v>0.97413099999999997</v>
      </c>
      <c r="DM36" s="1">
        <v>0.96485200000000004</v>
      </c>
      <c r="DN36" s="1">
        <v>1.0971900000000001</v>
      </c>
      <c r="DO36" s="1">
        <v>1.2165699999999999</v>
      </c>
      <c r="DP36" s="1">
        <v>0.990811</v>
      </c>
      <c r="DQ36" s="1">
        <v>0.973943</v>
      </c>
      <c r="DR36" s="1">
        <v>1.00492</v>
      </c>
      <c r="DS36" s="1">
        <v>0.97304299999999999</v>
      </c>
      <c r="DT36" s="1">
        <v>0.93213000000000001</v>
      </c>
      <c r="DU36" s="1">
        <v>0.95274000000000003</v>
      </c>
      <c r="DV36" s="1">
        <v>0.963256</v>
      </c>
      <c r="DW36" s="1">
        <v>0.53284699999999996</v>
      </c>
      <c r="DX36" s="1">
        <v>0.38704100000000002</v>
      </c>
      <c r="DY36" s="1">
        <v>0.80804100000000001</v>
      </c>
      <c r="DZ36" s="1">
        <v>0.91798299999999999</v>
      </c>
      <c r="EA36" s="1">
        <v>0.82852499999999996</v>
      </c>
      <c r="EB36" s="1">
        <v>0.75771999999999995</v>
      </c>
      <c r="EC36" s="1">
        <v>0.13456699999999999</v>
      </c>
      <c r="ED36" s="1">
        <v>0.85099000000000002</v>
      </c>
      <c r="EE36" s="1">
        <v>1.00573</v>
      </c>
      <c r="EF36" s="1">
        <v>1.0282899999999999</v>
      </c>
      <c r="EG36" s="1">
        <v>1.02308</v>
      </c>
      <c r="EH36" s="1">
        <v>1.1145400000000001</v>
      </c>
      <c r="EI36" s="1">
        <v>1.2504599999999999</v>
      </c>
      <c r="EJ36" s="1">
        <v>1.0108600000000001</v>
      </c>
      <c r="EK36" s="1">
        <v>1.02451</v>
      </c>
      <c r="EL36" s="1">
        <v>1.0084200000000001</v>
      </c>
      <c r="EM36" s="1">
        <v>0.85421499999999995</v>
      </c>
      <c r="EN36" s="1">
        <v>1.02335</v>
      </c>
      <c r="EO36" s="1">
        <v>0.96119399999999999</v>
      </c>
      <c r="EP36" s="1">
        <v>1.45539E-4</v>
      </c>
      <c r="EQ36" s="1">
        <v>1.1616399999999999E-4</v>
      </c>
      <c r="ER36" s="1">
        <v>0</v>
      </c>
      <c r="ES36" s="1">
        <v>4.1010700000000001E-3</v>
      </c>
      <c r="ET36" s="1">
        <v>1.9278699999999999E-3</v>
      </c>
      <c r="EU36" s="1">
        <v>9.02646E-3</v>
      </c>
      <c r="EV36" s="1">
        <v>4.1488899999999999E-4</v>
      </c>
      <c r="EW36" s="1">
        <v>9.8036400000000006E-3</v>
      </c>
      <c r="EX36" s="1">
        <v>1.5637600000000001E-2</v>
      </c>
      <c r="EY36" s="1">
        <v>4.0343300000000003E-4</v>
      </c>
      <c r="EZ36" s="1">
        <v>2.02547E-2</v>
      </c>
      <c r="FA36" s="1">
        <v>7.0968699999999999E-3</v>
      </c>
      <c r="FB36" s="1">
        <v>1.8026199999999999E-2</v>
      </c>
      <c r="FC36" s="1">
        <v>2.30028E-2</v>
      </c>
      <c r="FD36" s="1">
        <v>6.6587000000000005E-4</v>
      </c>
      <c r="FE36" s="1">
        <v>3.7946699999999998E-4</v>
      </c>
      <c r="FF36" s="1">
        <v>2.96336E-3</v>
      </c>
      <c r="FG36" s="1">
        <v>1.1079500000000001E-2</v>
      </c>
      <c r="FH36" s="1">
        <v>2.43545E-3</v>
      </c>
      <c r="FI36" s="1">
        <v>1.7169799999999999E-3</v>
      </c>
      <c r="FJ36" s="1">
        <v>1.01121E-4</v>
      </c>
      <c r="FK36" s="1">
        <v>3.5706000000000002E-3</v>
      </c>
      <c r="FL36" s="1">
        <v>1.00098</v>
      </c>
      <c r="FM36" s="1">
        <v>1.00702</v>
      </c>
      <c r="FN36" s="1">
        <v>1.00691</v>
      </c>
      <c r="FO36" s="1">
        <v>0.99920100000000001</v>
      </c>
      <c r="FP36" s="1">
        <v>1.00309</v>
      </c>
      <c r="FQ36" s="1">
        <v>0.99167300000000003</v>
      </c>
      <c r="FR36" s="1">
        <v>1.01145</v>
      </c>
      <c r="FS36" s="1">
        <v>0.99642399999999998</v>
      </c>
      <c r="FT36" s="1">
        <v>0.98389499999999996</v>
      </c>
      <c r="FU36" s="1">
        <v>1.0001100000000001</v>
      </c>
      <c r="FV36" s="1">
        <v>0.97904899999999995</v>
      </c>
      <c r="FW36" s="1">
        <v>1.0034400000000001</v>
      </c>
      <c r="FX36" s="1">
        <v>1.0499799999999999</v>
      </c>
      <c r="FY36" s="1">
        <v>1.0657000000000001</v>
      </c>
      <c r="FZ36" s="1">
        <v>1.08056</v>
      </c>
      <c r="GA36" s="1">
        <v>1.20373</v>
      </c>
      <c r="GB36" s="1">
        <v>1.09596</v>
      </c>
      <c r="GC36" s="1">
        <v>1.2322200000000001</v>
      </c>
      <c r="GD36" s="1">
        <v>0.98706899999999997</v>
      </c>
      <c r="GE36" s="1">
        <v>0.81776499999999996</v>
      </c>
      <c r="GF36" s="1">
        <v>1.02786</v>
      </c>
      <c r="GG36" s="1">
        <v>0.91351800000000005</v>
      </c>
    </row>
    <row r="37" spans="1:189" x14ac:dyDescent="0.2">
      <c r="A37">
        <v>22</v>
      </c>
      <c r="B37" t="s">
        <v>308</v>
      </c>
      <c r="C37" s="2">
        <v>53.031399999999998</v>
      </c>
      <c r="D37" s="2">
        <v>5.6375500000000002E-2</v>
      </c>
      <c r="E37" s="2">
        <v>0.68529499999999999</v>
      </c>
      <c r="F37" s="2">
        <v>5.5985699999999999E-2</v>
      </c>
      <c r="G37" s="2">
        <v>0.12602099999999999</v>
      </c>
      <c r="H37" s="2">
        <v>1.3983499999999999E-6</v>
      </c>
      <c r="I37" s="2">
        <v>3.4628399999999997E-2</v>
      </c>
      <c r="J37" s="2">
        <v>39.889899999999997</v>
      </c>
      <c r="K37" s="2">
        <v>0.69642899999999996</v>
      </c>
      <c r="L37" s="2">
        <v>0.56130599999999997</v>
      </c>
      <c r="M37" s="2">
        <v>4.3579499999999998</v>
      </c>
      <c r="N37" s="2">
        <v>0.34749600000000003</v>
      </c>
      <c r="O37" s="2">
        <v>-0.23635</v>
      </c>
      <c r="P37" s="2">
        <v>-0.98333800000000005</v>
      </c>
      <c r="Q37" s="2">
        <v>98.623099999999994</v>
      </c>
      <c r="R37" s="1"/>
      <c r="S37" s="3">
        <v>4.9500599999999997</v>
      </c>
      <c r="T37" s="3">
        <v>4.1598700000000004E-3</v>
      </c>
      <c r="U37" s="3">
        <v>4.9928599999999997E-2</v>
      </c>
      <c r="V37" s="3">
        <v>7.2709200000000002E-3</v>
      </c>
      <c r="W37" s="3">
        <v>2.12859E-2</v>
      </c>
      <c r="X37" s="3">
        <v>6.4828700000000001E-8</v>
      </c>
      <c r="Y37" s="3">
        <v>1.10446E-3</v>
      </c>
      <c r="Z37" s="3">
        <v>2.94198</v>
      </c>
      <c r="AA37" s="3">
        <v>6.0671000000000003E-2</v>
      </c>
      <c r="AB37" s="3">
        <v>0.15464900000000001</v>
      </c>
      <c r="AC37" s="3">
        <v>0.64341899999999996</v>
      </c>
      <c r="AD37" s="3">
        <v>0.201932</v>
      </c>
      <c r="AE37" s="3">
        <v>8.0364599999999999</v>
      </c>
      <c r="AF37" s="1"/>
      <c r="AG37" s="4">
        <v>4.09494E-3</v>
      </c>
      <c r="AH37" s="4">
        <v>0.18126200000000001</v>
      </c>
      <c r="AI37" s="4">
        <v>2.26354E-2</v>
      </c>
      <c r="AJ37" s="4">
        <v>0.11652999999999999</v>
      </c>
      <c r="AK37" s="4">
        <v>7.9969299999999993E-2</v>
      </c>
      <c r="AL37" s="4">
        <v>0</v>
      </c>
      <c r="AM37" s="4">
        <v>0.54635699999999998</v>
      </c>
      <c r="AN37" s="4">
        <v>4.3743899999999997E-3</v>
      </c>
      <c r="AO37" s="4">
        <v>1.9085600000000001E-2</v>
      </c>
      <c r="AP37" s="4">
        <v>9.5956399999999997E-2</v>
      </c>
      <c r="AQ37" s="4">
        <v>5.0180700000000003E-3</v>
      </c>
      <c r="AR37" s="4"/>
      <c r="AS37" s="5">
        <v>401.04500000000002</v>
      </c>
      <c r="AT37" s="5">
        <v>76.035399999999996</v>
      </c>
      <c r="AU37" s="5">
        <v>99.990300000000005</v>
      </c>
      <c r="AV37" s="5">
        <v>113.898</v>
      </c>
      <c r="AW37" s="5">
        <v>87.583299999999994</v>
      </c>
      <c r="AX37" s="5">
        <v>71.167400000000001</v>
      </c>
      <c r="AY37" s="5">
        <v>84.346900000000005</v>
      </c>
      <c r="AZ37" s="5">
        <v>715.05700000000002</v>
      </c>
      <c r="BA37" s="5">
        <v>262.702</v>
      </c>
      <c r="BB37" s="5">
        <v>21.6892</v>
      </c>
      <c r="BC37" s="5">
        <v>75.406300000000002</v>
      </c>
      <c r="BD37" s="4"/>
      <c r="BE37" s="4">
        <v>5.3803200000000002E-2</v>
      </c>
      <c r="BF37" s="4">
        <v>2.83126E-2</v>
      </c>
      <c r="BG37" s="4">
        <v>2.91562E-2</v>
      </c>
      <c r="BH37" s="4">
        <v>1.7295000000000001E-2</v>
      </c>
      <c r="BI37" s="4">
        <v>2.3952500000000002E-2</v>
      </c>
      <c r="BJ37" s="4">
        <v>3.2333000000000001E-2</v>
      </c>
      <c r="BK37" s="4">
        <v>5.5423199999999999E-2</v>
      </c>
      <c r="BL37" s="4">
        <v>8.0926499999999998E-2</v>
      </c>
      <c r="BM37" s="4">
        <v>2.4812899999999999E-2</v>
      </c>
      <c r="BN37" s="4">
        <v>5.64319E-2</v>
      </c>
      <c r="BO37" s="4">
        <v>8.5139800000000009E-3</v>
      </c>
      <c r="BQ37" s="1">
        <v>395293</v>
      </c>
      <c r="BR37" s="1">
        <v>151.4</v>
      </c>
      <c r="BS37" s="1">
        <v>2350.1999999999998</v>
      </c>
      <c r="BT37" s="1">
        <v>368.7</v>
      </c>
      <c r="BU37" s="1">
        <v>460.8</v>
      </c>
      <c r="BV37" s="1">
        <v>-6.6</v>
      </c>
      <c r="BW37" s="1">
        <v>52.7</v>
      </c>
      <c r="BX37" s="1">
        <v>352462</v>
      </c>
      <c r="BY37" s="1">
        <v>7373.3</v>
      </c>
      <c r="BZ37" s="1">
        <v>124.89400000000001</v>
      </c>
      <c r="CA37" s="1">
        <v>29888.1</v>
      </c>
      <c r="CB37" s="1">
        <v>1357.29</v>
      </c>
      <c r="CC37" s="1">
        <v>439.096</v>
      </c>
      <c r="CD37" s="1">
        <v>759.35299999999995</v>
      </c>
      <c r="CE37" s="1">
        <v>656.85500000000002</v>
      </c>
      <c r="CF37" s="1">
        <v>388.4</v>
      </c>
      <c r="CG37" s="1">
        <v>384.67099999999999</v>
      </c>
      <c r="CH37" s="1">
        <v>540.33900000000006</v>
      </c>
      <c r="CI37" s="1">
        <v>4314.8599999999997</v>
      </c>
      <c r="CJ37" s="1">
        <v>2329.54</v>
      </c>
      <c r="CK37" s="1">
        <v>35.7286</v>
      </c>
      <c r="CL37" s="1">
        <v>431.86</v>
      </c>
      <c r="CM37" s="1">
        <v>0.97018700000000002</v>
      </c>
      <c r="CN37" s="1">
        <v>1.1600200000000001E-3</v>
      </c>
      <c r="CO37" s="1">
        <v>9.3336300000000007E-3</v>
      </c>
      <c r="CP37" s="1">
        <v>1.0489200000000001E-3</v>
      </c>
      <c r="CQ37" s="1">
        <v>8.8668199999999992E-3</v>
      </c>
      <c r="CR37" s="1">
        <v>-4.4350400000000001E-5</v>
      </c>
      <c r="CS37" s="1">
        <v>4.0211499999999998E-4</v>
      </c>
      <c r="CT37" s="1">
        <v>0.716503</v>
      </c>
      <c r="CU37" s="1">
        <v>2.08501E-2</v>
      </c>
      <c r="CV37" s="1">
        <v>0.15482799999999999</v>
      </c>
      <c r="CW37" s="1">
        <v>0.62779200000000002</v>
      </c>
      <c r="CX37" s="1">
        <v>37.4589</v>
      </c>
      <c r="CY37" s="1">
        <v>4.0565900000000002E-2</v>
      </c>
      <c r="CZ37" s="1">
        <v>0.48534899999999997</v>
      </c>
      <c r="DA37" s="1">
        <v>3.11215E-2</v>
      </c>
      <c r="DB37" s="1">
        <v>7.7292100000000002E-2</v>
      </c>
      <c r="DC37" s="1">
        <v>9.9999999999999995E-7</v>
      </c>
      <c r="DD37" s="1">
        <v>2.3459399999999998E-2</v>
      </c>
      <c r="DE37" s="1">
        <v>17.468299999999999</v>
      </c>
      <c r="DF37" s="1">
        <v>0.39761200000000002</v>
      </c>
      <c r="DG37" s="1">
        <v>0.54654199999999997</v>
      </c>
      <c r="DH37" s="1">
        <v>4.7586700000000004</v>
      </c>
      <c r="DI37" s="1">
        <v>1.0047999999999999</v>
      </c>
      <c r="DJ37" s="1">
        <v>1.03945</v>
      </c>
      <c r="DK37" s="1">
        <v>1.06545</v>
      </c>
      <c r="DL37" s="1">
        <v>0.97399400000000003</v>
      </c>
      <c r="DM37" s="1">
        <v>0.96471600000000002</v>
      </c>
      <c r="DN37" s="1">
        <v>1.0970299999999999</v>
      </c>
      <c r="DO37" s="1">
        <v>1.21638</v>
      </c>
      <c r="DP37" s="1">
        <v>0.99066900000000002</v>
      </c>
      <c r="DQ37" s="1">
        <v>0.973804</v>
      </c>
      <c r="DR37" s="1">
        <v>1.00478</v>
      </c>
      <c r="DS37" s="1">
        <v>0.97290200000000004</v>
      </c>
      <c r="DT37" s="1">
        <v>0.93186899999999995</v>
      </c>
      <c r="DU37" s="1">
        <v>0.95278300000000005</v>
      </c>
      <c r="DV37" s="1">
        <v>0.96328000000000003</v>
      </c>
      <c r="DW37" s="1">
        <v>0.532779</v>
      </c>
      <c r="DX37" s="1">
        <v>0.38720199999999999</v>
      </c>
      <c r="DY37" s="1">
        <v>0.80702700000000005</v>
      </c>
      <c r="DZ37" s="1">
        <v>0.91808800000000002</v>
      </c>
      <c r="EA37" s="1">
        <v>0.82758399999999999</v>
      </c>
      <c r="EB37" s="1">
        <v>0.75753099999999995</v>
      </c>
      <c r="EC37" s="1">
        <v>0.134741</v>
      </c>
      <c r="ED37" s="1">
        <v>0.85087699999999999</v>
      </c>
      <c r="EE37" s="1">
        <v>1.0060100000000001</v>
      </c>
      <c r="EF37" s="1">
        <v>1.0282500000000001</v>
      </c>
      <c r="EG37" s="1">
        <v>1.0230600000000001</v>
      </c>
      <c r="EH37" s="1">
        <v>1.11469</v>
      </c>
      <c r="EI37" s="1">
        <v>1.2499400000000001</v>
      </c>
      <c r="EJ37" s="1">
        <v>1.01213</v>
      </c>
      <c r="EK37" s="1">
        <v>1.0243899999999999</v>
      </c>
      <c r="EL37" s="1">
        <v>1.00956</v>
      </c>
      <c r="EM37" s="1">
        <v>0.85442799999999997</v>
      </c>
      <c r="EN37" s="1">
        <v>1.0220199999999999</v>
      </c>
      <c r="EO37" s="1">
        <v>0.96132200000000001</v>
      </c>
      <c r="EP37" s="1">
        <v>1.7362899999999999E-4</v>
      </c>
      <c r="EQ37" s="1">
        <v>1.236E-4</v>
      </c>
      <c r="ER37" s="1">
        <v>0</v>
      </c>
      <c r="ES37" s="1">
        <v>4.1063499999999999E-3</v>
      </c>
      <c r="ET37" s="1">
        <v>1.9336100000000001E-3</v>
      </c>
      <c r="EU37" s="1">
        <v>9.0081199999999997E-3</v>
      </c>
      <c r="EV37" s="1">
        <v>4.5399200000000001E-4</v>
      </c>
      <c r="EW37" s="1">
        <v>9.7880399999999996E-3</v>
      </c>
      <c r="EX37" s="1">
        <v>1.55379E-2</v>
      </c>
      <c r="EY37" s="1">
        <v>4.1301800000000002E-4</v>
      </c>
      <c r="EZ37" s="1">
        <v>2.0127699999999998E-2</v>
      </c>
      <c r="FA37" s="1">
        <v>7.09422E-3</v>
      </c>
      <c r="FB37" s="1">
        <v>1.8046900000000001E-2</v>
      </c>
      <c r="FC37" s="1">
        <v>2.30227E-2</v>
      </c>
      <c r="FD37" s="1">
        <v>6.6594699999999996E-4</v>
      </c>
      <c r="FE37" s="1">
        <v>3.7979099999999998E-4</v>
      </c>
      <c r="FF37" s="1">
        <v>2.9535299999999998E-3</v>
      </c>
      <c r="FG37" s="1">
        <v>1.10978E-2</v>
      </c>
      <c r="FH37" s="1">
        <v>2.4277299999999999E-3</v>
      </c>
      <c r="FI37" s="1">
        <v>1.7155E-3</v>
      </c>
      <c r="FJ37" s="1">
        <v>1.0129299999999999E-4</v>
      </c>
      <c r="FK37" s="1">
        <v>3.5688400000000002E-3</v>
      </c>
      <c r="FL37" s="1">
        <v>1.00095</v>
      </c>
      <c r="FM37" s="1">
        <v>1.0069900000000001</v>
      </c>
      <c r="FN37" s="1">
        <v>1.0068900000000001</v>
      </c>
      <c r="FO37" s="1">
        <v>0.99919599999999997</v>
      </c>
      <c r="FP37" s="1">
        <v>1.00309</v>
      </c>
      <c r="FQ37" s="1">
        <v>0.99170000000000003</v>
      </c>
      <c r="FR37" s="1">
        <v>1.01139</v>
      </c>
      <c r="FS37" s="1">
        <v>0.99644699999999997</v>
      </c>
      <c r="FT37" s="1">
        <v>0.98399300000000001</v>
      </c>
      <c r="FU37" s="1">
        <v>1.0001</v>
      </c>
      <c r="FV37" s="1">
        <v>0.97917200000000004</v>
      </c>
      <c r="FW37" s="1">
        <v>1.0035499999999999</v>
      </c>
      <c r="FX37" s="1">
        <v>1.0497300000000001</v>
      </c>
      <c r="FY37" s="1">
        <v>1.06548</v>
      </c>
      <c r="FZ37" s="1">
        <v>1.0805400000000001</v>
      </c>
      <c r="GA37" s="1">
        <v>1.20305</v>
      </c>
      <c r="GB37" s="1">
        <v>1.09721</v>
      </c>
      <c r="GC37" s="1">
        <v>1.2318199999999999</v>
      </c>
      <c r="GD37" s="1">
        <v>0.98807299999999998</v>
      </c>
      <c r="GE37" s="1">
        <v>0.81793300000000002</v>
      </c>
      <c r="GF37" s="1">
        <v>1.0263800000000001</v>
      </c>
      <c r="GG37" s="1">
        <v>0.91362200000000005</v>
      </c>
    </row>
    <row r="38" spans="1:189" x14ac:dyDescent="0.2">
      <c r="A38">
        <v>23</v>
      </c>
      <c r="B38" t="s">
        <v>309</v>
      </c>
      <c r="C38" s="2">
        <v>53.665100000000002</v>
      </c>
      <c r="D38" s="2">
        <v>2.2051899999999999E-2</v>
      </c>
      <c r="E38" s="2">
        <v>0.57764000000000004</v>
      </c>
      <c r="F38" s="2">
        <v>1.6984099999999999E-2</v>
      </c>
      <c r="G38" s="2">
        <v>0.11162</v>
      </c>
      <c r="H38" s="2">
        <v>1.3976599999999999E-6</v>
      </c>
      <c r="I38" s="2">
        <v>7.3492000000000002E-2</v>
      </c>
      <c r="J38" s="2">
        <v>40.504300000000001</v>
      </c>
      <c r="K38" s="2">
        <v>0.48541499999999999</v>
      </c>
      <c r="L38" s="2">
        <v>0.62007400000000001</v>
      </c>
      <c r="M38" s="2">
        <v>4.16737</v>
      </c>
      <c r="N38" s="2">
        <v>0.38469500000000001</v>
      </c>
      <c r="O38" s="2">
        <v>-0.26109599999999999</v>
      </c>
      <c r="P38" s="2">
        <v>-0.94033599999999995</v>
      </c>
      <c r="Q38" s="2">
        <v>99.427400000000006</v>
      </c>
      <c r="R38" s="1"/>
      <c r="S38" s="3">
        <v>4.9612299999999996</v>
      </c>
      <c r="T38" s="3">
        <v>1.6115999999999999E-3</v>
      </c>
      <c r="U38" s="3">
        <v>4.16821E-2</v>
      </c>
      <c r="V38" s="3">
        <v>2.18462E-3</v>
      </c>
      <c r="W38" s="3">
        <v>1.8672999999999999E-2</v>
      </c>
      <c r="X38" s="3">
        <v>6.41764E-8</v>
      </c>
      <c r="Y38" s="3">
        <v>2.32154E-3</v>
      </c>
      <c r="Z38" s="3">
        <v>2.9586800000000002</v>
      </c>
      <c r="AA38" s="3">
        <v>4.1882999999999997E-2</v>
      </c>
      <c r="AB38" s="3">
        <v>0.16920399999999999</v>
      </c>
      <c r="AC38" s="3">
        <v>0.60938899999999996</v>
      </c>
      <c r="AD38" s="3">
        <v>0.22140699999999999</v>
      </c>
      <c r="AE38" s="3">
        <v>8.0282699999999991</v>
      </c>
      <c r="AF38" s="1"/>
      <c r="AG38" s="4">
        <v>4.0703400000000004E-3</v>
      </c>
      <c r="AH38" s="4">
        <v>0.46529900000000002</v>
      </c>
      <c r="AI38" s="4">
        <v>2.5129200000000001E-2</v>
      </c>
      <c r="AJ38" s="4">
        <v>0.36928100000000003</v>
      </c>
      <c r="AK38" s="4">
        <v>9.1948600000000005E-2</v>
      </c>
      <c r="AL38" s="4">
        <v>0</v>
      </c>
      <c r="AM38" s="4">
        <v>0.252446</v>
      </c>
      <c r="AN38" s="4">
        <v>4.3376500000000002E-3</v>
      </c>
      <c r="AO38" s="4">
        <v>2.4710900000000001E-2</v>
      </c>
      <c r="AP38" s="4">
        <v>8.8955699999999999E-2</v>
      </c>
      <c r="AQ38" s="4">
        <v>5.1260799999999999E-3</v>
      </c>
      <c r="AR38" s="4"/>
      <c r="AS38" s="5">
        <v>420.91500000000002</v>
      </c>
      <c r="AT38" s="5">
        <v>80.245999999999995</v>
      </c>
      <c r="AU38" s="5">
        <v>96.225200000000001</v>
      </c>
      <c r="AV38" s="5">
        <v>119.32</v>
      </c>
      <c r="AW38" s="5">
        <v>92.924000000000007</v>
      </c>
      <c r="AX38" s="5">
        <v>71.207400000000007</v>
      </c>
      <c r="AY38" s="5">
        <v>80.209299999999999</v>
      </c>
      <c r="AZ38" s="5">
        <v>712.40599999999995</v>
      </c>
      <c r="BA38" s="5">
        <v>262.74099999999999</v>
      </c>
      <c r="BB38" s="5">
        <v>21.1022</v>
      </c>
      <c r="BC38" s="5">
        <v>71.344200000000001</v>
      </c>
      <c r="BD38" s="4"/>
      <c r="BE38" s="4">
        <v>5.6461900000000002E-2</v>
      </c>
      <c r="BF38" s="4">
        <v>2.9891500000000001E-2</v>
      </c>
      <c r="BG38" s="4">
        <v>2.8068200000000001E-2</v>
      </c>
      <c r="BH38" s="4">
        <v>1.81265E-2</v>
      </c>
      <c r="BI38" s="4">
        <v>2.5428300000000001E-2</v>
      </c>
      <c r="BJ38" s="4">
        <v>3.23354E-2</v>
      </c>
      <c r="BK38" s="4">
        <v>5.2725800000000003E-2</v>
      </c>
      <c r="BL38" s="4">
        <v>8.0594600000000002E-2</v>
      </c>
      <c r="BM38" s="4">
        <v>2.4821599999999999E-2</v>
      </c>
      <c r="BN38" s="4">
        <v>5.4986800000000002E-2</v>
      </c>
      <c r="BO38" s="4">
        <v>8.0577900000000004E-3</v>
      </c>
      <c r="BQ38" s="1">
        <v>400066</v>
      </c>
      <c r="BR38" s="1">
        <v>59.2</v>
      </c>
      <c r="BS38" s="1">
        <v>1980.3</v>
      </c>
      <c r="BT38" s="1">
        <v>111.8</v>
      </c>
      <c r="BU38" s="1">
        <v>407.9</v>
      </c>
      <c r="BV38" s="1">
        <v>0</v>
      </c>
      <c r="BW38" s="1">
        <v>111.8</v>
      </c>
      <c r="BX38" s="1">
        <v>358033</v>
      </c>
      <c r="BY38" s="1">
        <v>5138.2</v>
      </c>
      <c r="BZ38" s="1">
        <v>137.76400000000001</v>
      </c>
      <c r="CA38" s="1">
        <v>28572.400000000001</v>
      </c>
      <c r="CB38" s="1">
        <v>1496.1</v>
      </c>
      <c r="CC38" s="1">
        <v>489.39600000000002</v>
      </c>
      <c r="CD38" s="1">
        <v>703.70500000000004</v>
      </c>
      <c r="CE38" s="1">
        <v>721.35500000000002</v>
      </c>
      <c r="CF38" s="1">
        <v>437.5</v>
      </c>
      <c r="CG38" s="1">
        <v>385.35700000000003</v>
      </c>
      <c r="CH38" s="1">
        <v>488.94900000000001</v>
      </c>
      <c r="CI38" s="1">
        <v>4285.74</v>
      </c>
      <c r="CJ38" s="1">
        <v>2331.77</v>
      </c>
      <c r="CK38" s="1">
        <v>33.8429</v>
      </c>
      <c r="CL38" s="1">
        <v>386.84</v>
      </c>
      <c r="CM38" s="1">
        <v>0.98190100000000002</v>
      </c>
      <c r="CN38" s="1">
        <v>4.5358799999999999E-4</v>
      </c>
      <c r="CO38" s="1">
        <v>7.8645999999999994E-3</v>
      </c>
      <c r="CP38" s="1">
        <v>3.1806199999999998E-4</v>
      </c>
      <c r="CQ38" s="1">
        <v>7.8489100000000006E-3</v>
      </c>
      <c r="CR38" s="1">
        <v>0</v>
      </c>
      <c r="CS38" s="1">
        <v>8.5306399999999995E-4</v>
      </c>
      <c r="CT38" s="1">
        <v>0.727827</v>
      </c>
      <c r="CU38" s="1">
        <v>1.45297E-2</v>
      </c>
      <c r="CV38" s="1">
        <v>0.17078199999999999</v>
      </c>
      <c r="CW38" s="1">
        <v>0.60015600000000002</v>
      </c>
      <c r="CX38" s="1">
        <v>37.911200000000001</v>
      </c>
      <c r="CY38" s="1">
        <v>1.5862000000000001E-2</v>
      </c>
      <c r="CZ38" s="1">
        <v>0.40895900000000002</v>
      </c>
      <c r="DA38" s="1">
        <v>9.4368899999999999E-3</v>
      </c>
      <c r="DB38" s="1">
        <v>6.8418900000000005E-2</v>
      </c>
      <c r="DC38" s="1">
        <v>9.9999999999999995E-7</v>
      </c>
      <c r="DD38" s="1">
        <v>4.9767699999999998E-2</v>
      </c>
      <c r="DE38" s="1">
        <v>17.744399999999999</v>
      </c>
      <c r="DF38" s="1">
        <v>0.27708199999999999</v>
      </c>
      <c r="DG38" s="1">
        <v>0.60285999999999995</v>
      </c>
      <c r="DH38" s="1">
        <v>4.5491900000000003</v>
      </c>
      <c r="DI38" s="1">
        <v>1.00512</v>
      </c>
      <c r="DJ38" s="1">
        <v>1.0397799999999999</v>
      </c>
      <c r="DK38" s="1">
        <v>1.06579</v>
      </c>
      <c r="DL38" s="1">
        <v>0.97429500000000002</v>
      </c>
      <c r="DM38" s="1">
        <v>0.96501599999999998</v>
      </c>
      <c r="DN38" s="1">
        <v>1.09737</v>
      </c>
      <c r="DO38" s="1">
        <v>1.2167600000000001</v>
      </c>
      <c r="DP38" s="1">
        <v>0.99097500000000005</v>
      </c>
      <c r="DQ38" s="1">
        <v>0.974105</v>
      </c>
      <c r="DR38" s="1">
        <v>1.00509</v>
      </c>
      <c r="DS38" s="1">
        <v>0.97320300000000004</v>
      </c>
      <c r="DT38" s="1">
        <v>0.93227700000000002</v>
      </c>
      <c r="DU38" s="1">
        <v>0.95275799999999999</v>
      </c>
      <c r="DV38" s="1">
        <v>0.96324799999999999</v>
      </c>
      <c r="DW38" s="1">
        <v>0.53270600000000001</v>
      </c>
      <c r="DX38" s="1">
        <v>0.38709399999999999</v>
      </c>
      <c r="DY38" s="1">
        <v>0.807697</v>
      </c>
      <c r="DZ38" s="1">
        <v>0.91809099999999999</v>
      </c>
      <c r="EA38" s="1">
        <v>0.82820300000000002</v>
      </c>
      <c r="EB38" s="1">
        <v>0.75756900000000005</v>
      </c>
      <c r="EC38" s="1">
        <v>0.13458200000000001</v>
      </c>
      <c r="ED38" s="1">
        <v>0.85077700000000001</v>
      </c>
      <c r="EE38" s="1">
        <v>1.0055700000000001</v>
      </c>
      <c r="EF38" s="1">
        <v>1.02827</v>
      </c>
      <c r="EG38" s="1">
        <v>1.0230900000000001</v>
      </c>
      <c r="EH38" s="1">
        <v>1.1148400000000001</v>
      </c>
      <c r="EI38" s="1">
        <v>1.2502899999999999</v>
      </c>
      <c r="EJ38" s="1">
        <v>1.01129</v>
      </c>
      <c r="EK38" s="1">
        <v>1.0243899999999999</v>
      </c>
      <c r="EL38" s="1">
        <v>1.00881</v>
      </c>
      <c r="EM38" s="1">
        <v>0.85438599999999998</v>
      </c>
      <c r="EN38" s="1">
        <v>1.0232300000000001</v>
      </c>
      <c r="EO38" s="1">
        <v>0.96143400000000001</v>
      </c>
      <c r="EP38" s="1">
        <v>1.5511799999999999E-4</v>
      </c>
      <c r="EQ38" s="1">
        <v>1.0327600000000001E-4</v>
      </c>
      <c r="ER38" s="1">
        <v>0</v>
      </c>
      <c r="ES38" s="1">
        <v>4.0982299999999996E-3</v>
      </c>
      <c r="ET38" s="1">
        <v>1.9247999999999999E-3</v>
      </c>
      <c r="EU38" s="1">
        <v>8.9680599999999999E-3</v>
      </c>
      <c r="EV38" s="1">
        <v>3.6394299999999998E-4</v>
      </c>
      <c r="EW38" s="1">
        <v>9.7372599999999993E-3</v>
      </c>
      <c r="EX38" s="1">
        <v>1.55969E-2</v>
      </c>
      <c r="EY38" s="1">
        <v>4.0809199999999998E-4</v>
      </c>
      <c r="EZ38" s="1">
        <v>2.0250799999999999E-2</v>
      </c>
      <c r="FA38" s="1">
        <v>7.1108200000000003E-3</v>
      </c>
      <c r="FB38" s="1">
        <v>1.8043099999999999E-2</v>
      </c>
      <c r="FC38" s="1">
        <v>2.30222E-2</v>
      </c>
      <c r="FD38" s="1">
        <v>6.65791E-4</v>
      </c>
      <c r="FE38" s="1">
        <v>3.7960100000000003E-4</v>
      </c>
      <c r="FF38" s="1">
        <v>2.9611400000000001E-3</v>
      </c>
      <c r="FG38" s="1">
        <v>1.10952E-2</v>
      </c>
      <c r="FH38" s="1">
        <v>2.4337199999999999E-3</v>
      </c>
      <c r="FI38" s="1">
        <v>1.71648E-3</v>
      </c>
      <c r="FJ38" s="1">
        <v>1.01173E-4</v>
      </c>
      <c r="FK38" s="1">
        <v>3.5715600000000001E-3</v>
      </c>
      <c r="FL38" s="1">
        <v>1.0009600000000001</v>
      </c>
      <c r="FM38" s="1">
        <v>1.00702</v>
      </c>
      <c r="FN38" s="1">
        <v>1.0068900000000001</v>
      </c>
      <c r="FO38" s="1">
        <v>0.99920399999999998</v>
      </c>
      <c r="FP38" s="1">
        <v>1.0031000000000001</v>
      </c>
      <c r="FQ38" s="1">
        <v>0.99173199999999995</v>
      </c>
      <c r="FR38" s="1">
        <v>1.01149</v>
      </c>
      <c r="FS38" s="1">
        <v>0.99649100000000002</v>
      </c>
      <c r="FT38" s="1">
        <v>0.983935</v>
      </c>
      <c r="FU38" s="1">
        <v>1.0001100000000001</v>
      </c>
      <c r="FV38" s="1">
        <v>0.97905200000000003</v>
      </c>
      <c r="FW38" s="1">
        <v>1.00342</v>
      </c>
      <c r="FX38" s="1">
        <v>1.0501199999999999</v>
      </c>
      <c r="FY38" s="1">
        <v>1.06586</v>
      </c>
      <c r="FZ38" s="1">
        <v>1.0810299999999999</v>
      </c>
      <c r="GA38" s="1">
        <v>1.2037800000000001</v>
      </c>
      <c r="GB38" s="1">
        <v>1.09667</v>
      </c>
      <c r="GC38" s="1">
        <v>1.2323200000000001</v>
      </c>
      <c r="GD38" s="1">
        <v>0.98768299999999998</v>
      </c>
      <c r="GE38" s="1">
        <v>0.81809799999999999</v>
      </c>
      <c r="GF38" s="1">
        <v>1.0279199999999999</v>
      </c>
      <c r="GG38" s="1">
        <v>0.91389900000000002</v>
      </c>
    </row>
    <row r="39" spans="1:189" x14ac:dyDescent="0.2">
      <c r="A39">
        <v>24</v>
      </c>
      <c r="B39" t="s">
        <v>310</v>
      </c>
      <c r="C39" s="2">
        <v>51.608199999999997</v>
      </c>
      <c r="D39" s="2">
        <v>0.100485</v>
      </c>
      <c r="E39" s="2">
        <v>0.61621800000000004</v>
      </c>
      <c r="F39" s="2">
        <v>0.56027199999999999</v>
      </c>
      <c r="G39" s="2">
        <v>6.2823299999999999E-2</v>
      </c>
      <c r="H39" s="2">
        <v>5.1364300000000002E-2</v>
      </c>
      <c r="I39" s="2">
        <v>3.8903199999999999E-2</v>
      </c>
      <c r="J39" s="2">
        <v>38.061300000000003</v>
      </c>
      <c r="K39" s="2">
        <v>3.0996899999999998</v>
      </c>
      <c r="L39" s="2">
        <v>0.61802999999999997</v>
      </c>
      <c r="M39" s="2">
        <v>3.99871</v>
      </c>
      <c r="N39" s="2">
        <v>0.41337299999999999</v>
      </c>
      <c r="O39" s="2">
        <v>-0.26023499999999999</v>
      </c>
      <c r="P39" s="2">
        <v>-0.90227800000000002</v>
      </c>
      <c r="Q39" s="2">
        <v>98.066800000000001</v>
      </c>
      <c r="R39" s="1"/>
      <c r="S39" s="3">
        <v>4.8130199999999999</v>
      </c>
      <c r="T39" s="3">
        <v>7.4082000000000002E-3</v>
      </c>
      <c r="U39" s="3">
        <v>4.4856800000000002E-2</v>
      </c>
      <c r="V39" s="3">
        <v>7.2699899999999998E-2</v>
      </c>
      <c r="W39" s="3">
        <v>1.06021E-2</v>
      </c>
      <c r="X39" s="3">
        <v>2.37922E-3</v>
      </c>
      <c r="Y39" s="3">
        <v>1.2397199999999999E-3</v>
      </c>
      <c r="Z39" s="3">
        <v>2.8046700000000002</v>
      </c>
      <c r="AA39" s="3">
        <v>0.26980199999999999</v>
      </c>
      <c r="AB39" s="3">
        <v>0.170129</v>
      </c>
      <c r="AC39" s="3">
        <v>0.58986700000000003</v>
      </c>
      <c r="AD39" s="3">
        <v>0.240004</v>
      </c>
      <c r="AE39" s="3">
        <v>8.0266800000000007</v>
      </c>
      <c r="AF39" s="1"/>
      <c r="AG39" s="4">
        <v>4.15308E-3</v>
      </c>
      <c r="AH39" s="4">
        <v>0.110566</v>
      </c>
      <c r="AI39" s="4">
        <v>2.4315E-2</v>
      </c>
      <c r="AJ39" s="4">
        <v>2.0402400000000001E-2</v>
      </c>
      <c r="AK39" s="4">
        <v>0.14613699999999999</v>
      </c>
      <c r="AL39" s="4">
        <v>0.218305</v>
      </c>
      <c r="AM39" s="4">
        <v>0.47766199999999998</v>
      </c>
      <c r="AN39" s="4">
        <v>4.5045500000000004E-3</v>
      </c>
      <c r="AO39" s="4">
        <v>7.61197E-3</v>
      </c>
      <c r="AP39" s="4">
        <v>8.38362E-2</v>
      </c>
      <c r="AQ39" s="4">
        <v>5.2472500000000002E-3</v>
      </c>
      <c r="AR39" s="4"/>
      <c r="AS39" s="5">
        <v>406.73099999999999</v>
      </c>
      <c r="AT39" s="5">
        <v>78.921499999999995</v>
      </c>
      <c r="AU39" s="5">
        <v>99.179599999999994</v>
      </c>
      <c r="AV39" s="5">
        <v>121.358</v>
      </c>
      <c r="AW39" s="5">
        <v>89.002099999999999</v>
      </c>
      <c r="AX39" s="5">
        <v>68.011499999999998</v>
      </c>
      <c r="AY39" s="5">
        <v>82.505300000000005</v>
      </c>
      <c r="AZ39" s="5">
        <v>724.64</v>
      </c>
      <c r="BA39" s="5">
        <v>272.30799999999999</v>
      </c>
      <c r="BB39" s="5">
        <v>17.217099999999999</v>
      </c>
      <c r="BC39" s="5">
        <v>72.667199999999994</v>
      </c>
      <c r="BD39" s="4"/>
      <c r="BE39" s="4">
        <v>5.4634099999999998E-2</v>
      </c>
      <c r="BF39" s="4">
        <v>2.9404599999999999E-2</v>
      </c>
      <c r="BG39" s="4">
        <v>2.8940400000000002E-2</v>
      </c>
      <c r="BH39" s="4">
        <v>1.8389599999999999E-2</v>
      </c>
      <c r="BI39" s="4">
        <v>2.42788E-2</v>
      </c>
      <c r="BJ39" s="4">
        <v>3.12465E-2</v>
      </c>
      <c r="BK39" s="4">
        <v>5.4218200000000001E-2</v>
      </c>
      <c r="BL39" s="4">
        <v>8.2857799999999995E-2</v>
      </c>
      <c r="BM39" s="4">
        <v>2.5788700000000001E-2</v>
      </c>
      <c r="BN39" s="4">
        <v>4.4649000000000001E-2</v>
      </c>
      <c r="BO39" s="4">
        <v>8.2333700000000003E-3</v>
      </c>
      <c r="BQ39" s="1">
        <v>384204</v>
      </c>
      <c r="BR39" s="1">
        <v>269.7</v>
      </c>
      <c r="BS39" s="1">
        <v>2111.8000000000002</v>
      </c>
      <c r="BT39" s="1">
        <v>3697.4</v>
      </c>
      <c r="BU39" s="1">
        <v>230.3</v>
      </c>
      <c r="BV39" s="1">
        <v>111.8</v>
      </c>
      <c r="BW39" s="1">
        <v>59.2</v>
      </c>
      <c r="BX39" s="1">
        <v>332868</v>
      </c>
      <c r="BY39" s="1">
        <v>32730.3</v>
      </c>
      <c r="BZ39" s="1">
        <v>137.96899999999999</v>
      </c>
      <c r="CA39" s="1">
        <v>27328.9</v>
      </c>
      <c r="CB39" s="1">
        <v>1396.97</v>
      </c>
      <c r="CC39" s="1">
        <v>473.37400000000002</v>
      </c>
      <c r="CD39" s="1">
        <v>747.58100000000002</v>
      </c>
      <c r="CE39" s="1">
        <v>746.21</v>
      </c>
      <c r="CF39" s="1">
        <v>401.35</v>
      </c>
      <c r="CG39" s="1">
        <v>351.54300000000001</v>
      </c>
      <c r="CH39" s="1">
        <v>517.34100000000001</v>
      </c>
      <c r="CI39" s="1">
        <v>4434.2</v>
      </c>
      <c r="CJ39" s="1">
        <v>2504.69</v>
      </c>
      <c r="CK39" s="1">
        <v>22.528600000000001</v>
      </c>
      <c r="CL39" s="1">
        <v>401.32</v>
      </c>
      <c r="CM39" s="1">
        <v>0.942971</v>
      </c>
      <c r="CN39" s="1">
        <v>2.0664300000000002E-3</v>
      </c>
      <c r="CO39" s="1">
        <v>8.3868399999999996E-3</v>
      </c>
      <c r="CP39" s="1">
        <v>1.05188E-2</v>
      </c>
      <c r="CQ39" s="1">
        <v>4.4314899999999997E-3</v>
      </c>
      <c r="CR39" s="1">
        <v>7.5126800000000003E-4</v>
      </c>
      <c r="CS39" s="1">
        <v>4.51712E-4</v>
      </c>
      <c r="CT39" s="1">
        <v>0.67667200000000005</v>
      </c>
      <c r="CU39" s="1">
        <v>9.2554300000000006E-2</v>
      </c>
      <c r="CV39" s="1">
        <v>0.17103599999999999</v>
      </c>
      <c r="CW39" s="1">
        <v>0.57403700000000002</v>
      </c>
      <c r="CX39" s="1">
        <v>36.408099999999997</v>
      </c>
      <c r="CY39" s="1">
        <v>7.2262999999999994E-2</v>
      </c>
      <c r="CZ39" s="1">
        <v>0.436116</v>
      </c>
      <c r="DA39" s="1">
        <v>0.31209300000000001</v>
      </c>
      <c r="DB39" s="1">
        <v>3.8629299999999998E-2</v>
      </c>
      <c r="DC39" s="1">
        <v>3.6323800000000003E-2</v>
      </c>
      <c r="DD39" s="1">
        <v>2.6352899999999999E-2</v>
      </c>
      <c r="DE39" s="1">
        <v>16.497299999999999</v>
      </c>
      <c r="DF39" s="1">
        <v>1.76501</v>
      </c>
      <c r="DG39" s="1">
        <v>0.60375699999999999</v>
      </c>
      <c r="DH39" s="1">
        <v>4.3512000000000004</v>
      </c>
      <c r="DI39" s="1">
        <v>1.00621</v>
      </c>
      <c r="DJ39" s="1">
        <v>1.0409900000000001</v>
      </c>
      <c r="DK39" s="1">
        <v>1.0670500000000001</v>
      </c>
      <c r="DL39" s="1">
        <v>0.97530700000000004</v>
      </c>
      <c r="DM39" s="1">
        <v>0.96601700000000001</v>
      </c>
      <c r="DN39" s="1">
        <v>1.0985199999999999</v>
      </c>
      <c r="DO39" s="1">
        <v>1.2181500000000001</v>
      </c>
      <c r="DP39" s="1">
        <v>0.99201600000000001</v>
      </c>
      <c r="DQ39" s="1">
        <v>0.97512299999999996</v>
      </c>
      <c r="DR39" s="1">
        <v>1.00614</v>
      </c>
      <c r="DS39" s="1">
        <v>0.97423800000000005</v>
      </c>
      <c r="DT39" s="1">
        <v>0.93199299999999996</v>
      </c>
      <c r="DU39" s="1">
        <v>0.95348900000000003</v>
      </c>
      <c r="DV39" s="1">
        <v>0.96383799999999997</v>
      </c>
      <c r="DW39" s="1">
        <v>0.53457900000000003</v>
      </c>
      <c r="DX39" s="1">
        <v>0.38867699999999999</v>
      </c>
      <c r="DY39" s="1">
        <v>0.79957100000000003</v>
      </c>
      <c r="DZ39" s="1">
        <v>0.91925299999999999</v>
      </c>
      <c r="EA39" s="1">
        <v>0.820689</v>
      </c>
      <c r="EB39" s="1">
        <v>0.75717199999999996</v>
      </c>
      <c r="EC39" s="1">
        <v>0.13536599999999999</v>
      </c>
      <c r="ED39" s="1">
        <v>0.84950800000000004</v>
      </c>
      <c r="EE39" s="1">
        <v>1.00587</v>
      </c>
      <c r="EF39" s="1">
        <v>1.02749</v>
      </c>
      <c r="EG39" s="1">
        <v>1.0224599999999999</v>
      </c>
      <c r="EH39" s="1">
        <v>1.11093</v>
      </c>
      <c r="EI39" s="1">
        <v>1.2452000000000001</v>
      </c>
      <c r="EJ39" s="1">
        <v>1.02156</v>
      </c>
      <c r="EK39" s="1">
        <v>1.0230900000000001</v>
      </c>
      <c r="EL39" s="1">
        <v>1.0180400000000001</v>
      </c>
      <c r="EM39" s="1">
        <v>0.85483399999999998</v>
      </c>
      <c r="EN39" s="1">
        <v>1.0173000000000001</v>
      </c>
      <c r="EO39" s="1">
        <v>0.96287</v>
      </c>
      <c r="EP39" s="1">
        <v>1.7565899999999999E-4</v>
      </c>
      <c r="EQ39" s="1">
        <v>1.13225E-4</v>
      </c>
      <c r="ER39" s="1">
        <v>0</v>
      </c>
      <c r="ES39" s="1">
        <v>4.1578600000000002E-3</v>
      </c>
      <c r="ET39" s="1">
        <v>2.02045E-3</v>
      </c>
      <c r="EU39" s="1">
        <v>8.5564300000000003E-3</v>
      </c>
      <c r="EV39" s="1">
        <v>4.4677600000000002E-4</v>
      </c>
      <c r="EW39" s="1">
        <v>9.3085000000000008E-3</v>
      </c>
      <c r="EX39" s="1">
        <v>1.47195E-2</v>
      </c>
      <c r="EY39" s="1">
        <v>4.2609199999999999E-4</v>
      </c>
      <c r="EZ39" s="1">
        <v>1.96437E-2</v>
      </c>
      <c r="FA39" s="1">
        <v>7.1145699999999997E-3</v>
      </c>
      <c r="FB39" s="1">
        <v>1.8210400000000002E-2</v>
      </c>
      <c r="FC39" s="1">
        <v>2.3236799999999998E-2</v>
      </c>
      <c r="FD39" s="1">
        <v>6.6302199999999998E-4</v>
      </c>
      <c r="FE39" s="1">
        <v>3.7858100000000001E-4</v>
      </c>
      <c r="FF39" s="1">
        <v>2.8585799999999999E-3</v>
      </c>
      <c r="FG39" s="1">
        <v>1.11962E-2</v>
      </c>
      <c r="FH39" s="1">
        <v>2.3528099999999999E-3</v>
      </c>
      <c r="FI39" s="1">
        <v>1.69305E-3</v>
      </c>
      <c r="FJ39" s="1">
        <v>1.01096E-4</v>
      </c>
      <c r="FK39" s="1">
        <v>3.5366199999999999E-3</v>
      </c>
      <c r="FL39" s="1">
        <v>1.0009300000000001</v>
      </c>
      <c r="FM39" s="1">
        <v>1.00684</v>
      </c>
      <c r="FN39" s="1">
        <v>1.00668</v>
      </c>
      <c r="FO39" s="1">
        <v>0.99914800000000004</v>
      </c>
      <c r="FP39" s="1">
        <v>1.0029999999999999</v>
      </c>
      <c r="FQ39" s="1">
        <v>0.99223600000000001</v>
      </c>
      <c r="FR39" s="1">
        <v>1.0113000000000001</v>
      </c>
      <c r="FS39" s="1">
        <v>0.99699300000000002</v>
      </c>
      <c r="FT39" s="1">
        <v>0.98480699999999999</v>
      </c>
      <c r="FU39" s="1">
        <v>1.0000899999999999</v>
      </c>
      <c r="FV39" s="1">
        <v>0.97966600000000004</v>
      </c>
      <c r="FW39" s="1">
        <v>1.0047999999999999</v>
      </c>
      <c r="FX39" s="1">
        <v>1.0503499999999999</v>
      </c>
      <c r="FY39" s="1">
        <v>1.0662400000000001</v>
      </c>
      <c r="FZ39" s="1">
        <v>1.0783</v>
      </c>
      <c r="GA39" s="1">
        <v>1.2</v>
      </c>
      <c r="GB39" s="1">
        <v>1.10954</v>
      </c>
      <c r="GC39" s="1">
        <v>1.23193</v>
      </c>
      <c r="GD39" s="1">
        <v>0.99827500000000002</v>
      </c>
      <c r="GE39" s="1">
        <v>0.82010799999999995</v>
      </c>
      <c r="GF39" s="1">
        <v>1.02301</v>
      </c>
      <c r="GG39" s="1">
        <v>0.91681199999999996</v>
      </c>
    </row>
    <row r="40" spans="1:189" x14ac:dyDescent="0.2">
      <c r="A40">
        <v>25</v>
      </c>
      <c r="B40" t="s">
        <v>311</v>
      </c>
      <c r="C40" s="2">
        <v>53.063699999999997</v>
      </c>
      <c r="D40" s="2">
        <v>8.3267800000000003E-2</v>
      </c>
      <c r="E40" s="2">
        <v>0.58868399999999999</v>
      </c>
      <c r="F40" s="2">
        <v>0.14965999999999999</v>
      </c>
      <c r="G40" s="2">
        <v>7.1912599999999993E-2</v>
      </c>
      <c r="H40" s="2">
        <v>5.3904199999999999E-2</v>
      </c>
      <c r="I40" s="2">
        <v>4.7562100000000003E-2</v>
      </c>
      <c r="J40" s="2">
        <v>38.8917</v>
      </c>
      <c r="K40" s="2">
        <v>1.36998</v>
      </c>
      <c r="L40" s="2">
        <v>0.67743900000000001</v>
      </c>
      <c r="M40" s="2">
        <v>4.4851099999999997</v>
      </c>
      <c r="N40" s="2">
        <v>0.25230900000000001</v>
      </c>
      <c r="O40" s="2">
        <v>-0.28525099999999998</v>
      </c>
      <c r="P40" s="2">
        <v>-1.01203</v>
      </c>
      <c r="Q40" s="2">
        <v>98.437899999999999</v>
      </c>
      <c r="R40" s="1"/>
      <c r="S40" s="3">
        <v>4.97567</v>
      </c>
      <c r="T40" s="3">
        <v>6.1722499999999998E-3</v>
      </c>
      <c r="U40" s="3">
        <v>4.3085499999999999E-2</v>
      </c>
      <c r="V40" s="3">
        <v>1.95252E-2</v>
      </c>
      <c r="W40" s="3">
        <v>1.22021E-2</v>
      </c>
      <c r="X40" s="3">
        <v>2.51045E-3</v>
      </c>
      <c r="Y40" s="3">
        <v>1.52389E-3</v>
      </c>
      <c r="Z40" s="3">
        <v>2.88144</v>
      </c>
      <c r="AA40" s="3">
        <v>0.119893</v>
      </c>
      <c r="AB40" s="3">
        <v>0.187497</v>
      </c>
      <c r="AC40" s="3">
        <v>0.66521600000000003</v>
      </c>
      <c r="AD40" s="3">
        <v>0.147287</v>
      </c>
      <c r="AE40" s="3">
        <v>8.06203</v>
      </c>
      <c r="AF40" s="1"/>
      <c r="AG40" s="4">
        <v>4.0943300000000002E-3</v>
      </c>
      <c r="AH40" s="4">
        <v>0.129637</v>
      </c>
      <c r="AI40" s="4">
        <v>2.4701399999999998E-2</v>
      </c>
      <c r="AJ40" s="4">
        <v>5.20925E-2</v>
      </c>
      <c r="AK40" s="4">
        <v>0.132663</v>
      </c>
      <c r="AL40" s="4">
        <v>0.210951</v>
      </c>
      <c r="AM40" s="4">
        <v>0.40013500000000002</v>
      </c>
      <c r="AN40" s="4">
        <v>4.4352699999999998E-3</v>
      </c>
      <c r="AO40" s="4">
        <v>1.22817E-2</v>
      </c>
      <c r="AP40" s="4">
        <v>8.5863700000000001E-2</v>
      </c>
      <c r="AQ40" s="4">
        <v>4.93619E-3</v>
      </c>
      <c r="AR40" s="4"/>
      <c r="AS40" s="5">
        <v>436.3</v>
      </c>
      <c r="AT40" s="5">
        <v>78.084199999999996</v>
      </c>
      <c r="AU40" s="5">
        <v>95.462100000000007</v>
      </c>
      <c r="AV40" s="5">
        <v>118.50700000000001</v>
      </c>
      <c r="AW40" s="5">
        <v>91.516800000000003</v>
      </c>
      <c r="AX40" s="5">
        <v>69.537899999999993</v>
      </c>
      <c r="AY40" s="5">
        <v>84.124499999999998</v>
      </c>
      <c r="AZ40" s="5">
        <v>721.86900000000003</v>
      </c>
      <c r="BA40" s="5">
        <v>266.36900000000003</v>
      </c>
      <c r="BB40" s="5">
        <v>22.797699999999999</v>
      </c>
      <c r="BC40" s="5">
        <v>72.667199999999994</v>
      </c>
      <c r="BD40" s="4"/>
      <c r="BE40" s="4">
        <v>5.8516400000000003E-2</v>
      </c>
      <c r="BF40" s="4">
        <v>2.9065299999999999E-2</v>
      </c>
      <c r="BG40" s="4">
        <v>2.7824499999999999E-2</v>
      </c>
      <c r="BH40" s="4">
        <v>1.7972999999999999E-2</v>
      </c>
      <c r="BI40" s="4">
        <v>2.5004599999999998E-2</v>
      </c>
      <c r="BJ40" s="4">
        <v>3.1658699999999998E-2</v>
      </c>
      <c r="BK40" s="4">
        <v>5.5264300000000002E-2</v>
      </c>
      <c r="BL40" s="4">
        <v>8.1845699999999993E-2</v>
      </c>
      <c r="BM40" s="4">
        <v>2.5155500000000001E-2</v>
      </c>
      <c r="BN40" s="4">
        <v>5.9205000000000001E-2</v>
      </c>
      <c r="BO40" s="4">
        <v>8.1986799999999999E-3</v>
      </c>
      <c r="BQ40" s="1">
        <v>395645</v>
      </c>
      <c r="BR40" s="1">
        <v>223.7</v>
      </c>
      <c r="BS40" s="1">
        <v>2019.7</v>
      </c>
      <c r="BT40" s="1">
        <v>986.8</v>
      </c>
      <c r="BU40" s="1">
        <v>263.2</v>
      </c>
      <c r="BV40" s="1">
        <v>118.4</v>
      </c>
      <c r="BW40" s="1">
        <v>72.400000000000006</v>
      </c>
      <c r="BX40" s="1">
        <v>343020</v>
      </c>
      <c r="BY40" s="1">
        <v>14506.6</v>
      </c>
      <c r="BZ40" s="1">
        <v>151.018</v>
      </c>
      <c r="CA40" s="1">
        <v>30782.9</v>
      </c>
      <c r="CB40" s="1">
        <v>1607.47</v>
      </c>
      <c r="CC40" s="1">
        <v>463.38299999999998</v>
      </c>
      <c r="CD40" s="1">
        <v>692.58900000000006</v>
      </c>
      <c r="CE40" s="1">
        <v>711.56100000000004</v>
      </c>
      <c r="CF40" s="1">
        <v>424.35</v>
      </c>
      <c r="CG40" s="1">
        <v>367.5</v>
      </c>
      <c r="CH40" s="1">
        <v>537.846</v>
      </c>
      <c r="CI40" s="1">
        <v>4400.3599999999997</v>
      </c>
      <c r="CJ40" s="1">
        <v>2396.61</v>
      </c>
      <c r="CK40" s="1">
        <v>39.5</v>
      </c>
      <c r="CL40" s="1">
        <v>401.32</v>
      </c>
      <c r="CM40" s="1">
        <v>0.97104999999999997</v>
      </c>
      <c r="CN40" s="1">
        <v>1.7139799999999999E-3</v>
      </c>
      <c r="CO40" s="1">
        <v>8.0210799999999999E-3</v>
      </c>
      <c r="CP40" s="1">
        <v>2.8073600000000001E-3</v>
      </c>
      <c r="CQ40" s="1">
        <v>5.0645600000000001E-3</v>
      </c>
      <c r="CR40" s="1">
        <v>7.9561900000000001E-4</v>
      </c>
      <c r="CS40" s="1">
        <v>5.5243100000000004E-4</v>
      </c>
      <c r="CT40" s="1">
        <v>0.69730800000000004</v>
      </c>
      <c r="CU40" s="1">
        <v>4.1021599999999998E-2</v>
      </c>
      <c r="CV40" s="1">
        <v>0.18721199999999999</v>
      </c>
      <c r="CW40" s="1">
        <v>0.64658700000000002</v>
      </c>
      <c r="CX40" s="1">
        <v>37.4923</v>
      </c>
      <c r="CY40" s="1">
        <v>5.9937900000000002E-2</v>
      </c>
      <c r="CZ40" s="1">
        <v>0.41709600000000002</v>
      </c>
      <c r="DA40" s="1">
        <v>8.3294499999999994E-2</v>
      </c>
      <c r="DB40" s="1">
        <v>4.4147699999999998E-2</v>
      </c>
      <c r="DC40" s="1">
        <v>3.8468200000000001E-2</v>
      </c>
      <c r="DD40" s="1">
        <v>3.2228800000000002E-2</v>
      </c>
      <c r="DE40" s="1">
        <v>17.000399999999999</v>
      </c>
      <c r="DF40" s="1">
        <v>0.78228200000000003</v>
      </c>
      <c r="DG40" s="1">
        <v>0.66085799999999995</v>
      </c>
      <c r="DH40" s="1">
        <v>4.9011300000000002</v>
      </c>
      <c r="DI40" s="1">
        <v>1.0042899999999999</v>
      </c>
      <c r="DJ40" s="1">
        <v>1.0388900000000001</v>
      </c>
      <c r="DK40" s="1">
        <v>1.06487</v>
      </c>
      <c r="DL40" s="1">
        <v>0.97350400000000004</v>
      </c>
      <c r="DM40" s="1">
        <v>0.96423099999999995</v>
      </c>
      <c r="DN40" s="1">
        <v>1.0964799999999999</v>
      </c>
      <c r="DO40" s="1">
        <v>1.21574</v>
      </c>
      <c r="DP40" s="1">
        <v>0.99016999999999999</v>
      </c>
      <c r="DQ40" s="1">
        <v>0.97331400000000001</v>
      </c>
      <c r="DR40" s="1">
        <v>1.00427</v>
      </c>
      <c r="DS40" s="1">
        <v>0.97240899999999997</v>
      </c>
      <c r="DT40" s="1">
        <v>0.93166499999999997</v>
      </c>
      <c r="DU40" s="1">
        <v>0.95263799999999998</v>
      </c>
      <c r="DV40" s="1">
        <v>0.96316100000000004</v>
      </c>
      <c r="DW40" s="1">
        <v>0.53315299999999999</v>
      </c>
      <c r="DX40" s="1">
        <v>0.38736700000000002</v>
      </c>
      <c r="DY40" s="1">
        <v>0.80494200000000005</v>
      </c>
      <c r="DZ40" s="1">
        <v>0.91786100000000004</v>
      </c>
      <c r="EA40" s="1">
        <v>0.82565100000000002</v>
      </c>
      <c r="EB40" s="1">
        <v>0.75744999999999996</v>
      </c>
      <c r="EC40" s="1">
        <v>0.13492599999999999</v>
      </c>
      <c r="ED40" s="1">
        <v>0.85104199999999997</v>
      </c>
      <c r="EE40" s="1">
        <v>1.00623</v>
      </c>
      <c r="EF40" s="1">
        <v>1.0284</v>
      </c>
      <c r="EG40" s="1">
        <v>1.02318</v>
      </c>
      <c r="EH40" s="1">
        <v>1.11391</v>
      </c>
      <c r="EI40" s="1">
        <v>1.2494099999999999</v>
      </c>
      <c r="EJ40" s="1">
        <v>1.01475</v>
      </c>
      <c r="EK40" s="1">
        <v>1.0246500000000001</v>
      </c>
      <c r="EL40" s="1">
        <v>1.01193</v>
      </c>
      <c r="EM40" s="1">
        <v>0.85451999999999995</v>
      </c>
      <c r="EN40" s="1">
        <v>1.0206200000000001</v>
      </c>
      <c r="EO40" s="1">
        <v>0.96113400000000004</v>
      </c>
      <c r="EP40" s="1">
        <v>1.6571899999999999E-4</v>
      </c>
      <c r="EQ40" s="1">
        <v>1.06059E-4</v>
      </c>
      <c r="ER40" s="1">
        <v>0</v>
      </c>
      <c r="ES40" s="1">
        <v>4.11378E-3</v>
      </c>
      <c r="ET40" s="1">
        <v>1.9485100000000001E-3</v>
      </c>
      <c r="EU40" s="1">
        <v>9.0242399999999993E-3</v>
      </c>
      <c r="EV40" s="1">
        <v>4.1100899999999999E-4</v>
      </c>
      <c r="EW40" s="1">
        <v>9.8226400000000005E-3</v>
      </c>
      <c r="EX40" s="1">
        <v>1.52912E-2</v>
      </c>
      <c r="EY40" s="1">
        <v>4.09839E-4</v>
      </c>
      <c r="EZ40" s="1">
        <v>2.0158200000000001E-2</v>
      </c>
      <c r="FA40" s="1">
        <v>7.0878E-3</v>
      </c>
      <c r="FB40" s="1">
        <v>1.80349E-2</v>
      </c>
      <c r="FC40" s="1">
        <v>2.3013100000000002E-2</v>
      </c>
      <c r="FD40" s="1">
        <v>6.6721900000000004E-4</v>
      </c>
      <c r="FE40" s="1">
        <v>3.8049699999999999E-4</v>
      </c>
      <c r="FF40" s="1">
        <v>2.93626E-3</v>
      </c>
      <c r="FG40" s="1">
        <v>1.1089999999999999E-2</v>
      </c>
      <c r="FH40" s="1">
        <v>2.4147000000000001E-3</v>
      </c>
      <c r="FI40" s="1">
        <v>1.7151600000000001E-3</v>
      </c>
      <c r="FJ40" s="1">
        <v>1.0155299999999999E-4</v>
      </c>
      <c r="FK40" s="1">
        <v>3.57369E-3</v>
      </c>
      <c r="FL40" s="1">
        <v>1.0009699999999999</v>
      </c>
      <c r="FM40" s="1">
        <v>1.00702</v>
      </c>
      <c r="FN40" s="1">
        <v>1.0068999999999999</v>
      </c>
      <c r="FO40" s="1">
        <v>0.99918700000000005</v>
      </c>
      <c r="FP40" s="1">
        <v>1.0030699999999999</v>
      </c>
      <c r="FQ40" s="1">
        <v>0.99170100000000005</v>
      </c>
      <c r="FR40" s="1">
        <v>1.01145</v>
      </c>
      <c r="FS40" s="1">
        <v>0.99642600000000003</v>
      </c>
      <c r="FT40" s="1">
        <v>0.984232</v>
      </c>
      <c r="FU40" s="1">
        <v>1.0001</v>
      </c>
      <c r="FV40" s="1">
        <v>0.97913899999999998</v>
      </c>
      <c r="FW40" s="1">
        <v>1.00326</v>
      </c>
      <c r="FX40" s="1">
        <v>1.0493600000000001</v>
      </c>
      <c r="FY40" s="1">
        <v>1.0650500000000001</v>
      </c>
      <c r="FZ40" s="1">
        <v>1.0792299999999999</v>
      </c>
      <c r="GA40" s="1">
        <v>1.2019200000000001</v>
      </c>
      <c r="GB40" s="1">
        <v>1.0994999999999999</v>
      </c>
      <c r="GC40" s="1">
        <v>1.23153</v>
      </c>
      <c r="GD40" s="1">
        <v>0.98986499999999999</v>
      </c>
      <c r="GE40" s="1">
        <v>0.81780799999999998</v>
      </c>
      <c r="GF40" s="1">
        <v>1.0244599999999999</v>
      </c>
      <c r="GG40" s="1">
        <v>0.91294900000000001</v>
      </c>
    </row>
    <row r="41" spans="1:189" x14ac:dyDescent="0.2">
      <c r="A41">
        <v>26</v>
      </c>
      <c r="B41" t="s">
        <v>312</v>
      </c>
      <c r="C41" s="2">
        <v>52.746699999999997</v>
      </c>
      <c r="D41" s="2">
        <v>4.40556E-2</v>
      </c>
      <c r="E41" s="2">
        <v>0.52150200000000002</v>
      </c>
      <c r="F41" s="2">
        <v>0.39746700000000001</v>
      </c>
      <c r="G41" s="2">
        <v>9.8624400000000001E-2</v>
      </c>
      <c r="H41" s="2">
        <v>3.00139E-2</v>
      </c>
      <c r="I41" s="2">
        <v>3.4567300000000002E-2</v>
      </c>
      <c r="J41" s="2">
        <v>39.002600000000001</v>
      </c>
      <c r="K41" s="2">
        <v>1.6295500000000001</v>
      </c>
      <c r="L41" s="2">
        <v>0.64758899999999997</v>
      </c>
      <c r="M41" s="2">
        <v>4.4019599999999999</v>
      </c>
      <c r="N41" s="2">
        <v>0.29591400000000001</v>
      </c>
      <c r="O41" s="2">
        <v>-0.27268199999999998</v>
      </c>
      <c r="P41" s="2">
        <v>-0.99326800000000004</v>
      </c>
      <c r="Q41" s="2">
        <v>98.584599999999995</v>
      </c>
      <c r="R41" s="1"/>
      <c r="S41" s="3">
        <v>4.9220300000000003</v>
      </c>
      <c r="T41" s="3">
        <v>3.2498399999999999E-3</v>
      </c>
      <c r="U41" s="3">
        <v>3.7983900000000001E-2</v>
      </c>
      <c r="V41" s="3">
        <v>5.1604200000000003E-2</v>
      </c>
      <c r="W41" s="3">
        <v>1.6653600000000001E-2</v>
      </c>
      <c r="X41" s="3">
        <v>1.39106E-3</v>
      </c>
      <c r="Y41" s="3">
        <v>1.1021799999999999E-3</v>
      </c>
      <c r="Z41" s="3">
        <v>2.8756900000000001</v>
      </c>
      <c r="AA41" s="3">
        <v>0.14191999999999999</v>
      </c>
      <c r="AB41" s="3">
        <v>0.178369</v>
      </c>
      <c r="AC41" s="3">
        <v>0.649725</v>
      </c>
      <c r="AD41" s="3">
        <v>0.171906</v>
      </c>
      <c r="AE41" s="3">
        <v>8.0516199999999998</v>
      </c>
      <c r="AF41" s="1"/>
      <c r="AG41" s="4">
        <v>4.1065299999999997E-3</v>
      </c>
      <c r="AH41" s="4">
        <v>0.240176</v>
      </c>
      <c r="AI41" s="4">
        <v>2.70181E-2</v>
      </c>
      <c r="AJ41" s="4">
        <v>2.52444E-2</v>
      </c>
      <c r="AK41" s="4">
        <v>0.102046</v>
      </c>
      <c r="AL41" s="4">
        <v>0.37260700000000002</v>
      </c>
      <c r="AM41" s="4">
        <v>0.54285099999999997</v>
      </c>
      <c r="AN41" s="4">
        <v>4.4283400000000002E-3</v>
      </c>
      <c r="AO41" s="4">
        <v>1.1030099999999999E-2</v>
      </c>
      <c r="AP41" s="4">
        <v>8.4654300000000002E-2</v>
      </c>
      <c r="AQ41" s="4">
        <v>4.9839100000000002E-3</v>
      </c>
      <c r="AR41" s="4"/>
      <c r="AS41" s="5">
        <v>431.47899999999998</v>
      </c>
      <c r="AT41" s="5">
        <v>80.5471</v>
      </c>
      <c r="AU41" s="5">
        <v>96.191800000000001</v>
      </c>
      <c r="AV41" s="5">
        <v>116.617</v>
      </c>
      <c r="AW41" s="5">
        <v>93.211399999999998</v>
      </c>
      <c r="AX41" s="5">
        <v>70.550399999999996</v>
      </c>
      <c r="AY41" s="5">
        <v>83.618899999999996</v>
      </c>
      <c r="AZ41" s="5">
        <v>701.23500000000001</v>
      </c>
      <c r="BA41" s="5">
        <v>265.30500000000001</v>
      </c>
      <c r="BB41" s="5">
        <v>19.885100000000001</v>
      </c>
      <c r="BC41" s="5">
        <v>71.662899999999993</v>
      </c>
      <c r="BD41" s="4"/>
      <c r="BE41" s="4">
        <v>5.7912400000000003E-2</v>
      </c>
      <c r="BF41" s="4">
        <v>2.9996200000000001E-2</v>
      </c>
      <c r="BG41" s="4">
        <v>2.8051400000000001E-2</v>
      </c>
      <c r="BH41" s="4">
        <v>1.7669000000000001E-2</v>
      </c>
      <c r="BI41" s="4">
        <v>2.5422899999999998E-2</v>
      </c>
      <c r="BJ41" s="4">
        <v>3.21807E-2</v>
      </c>
      <c r="BK41" s="4">
        <v>5.4952099999999997E-2</v>
      </c>
      <c r="BL41" s="4">
        <v>7.9649600000000001E-2</v>
      </c>
      <c r="BM41" s="4">
        <v>2.5078799999999998E-2</v>
      </c>
      <c r="BN41" s="4">
        <v>5.1629700000000001E-2</v>
      </c>
      <c r="BO41" s="4">
        <v>8.09642E-3</v>
      </c>
      <c r="BQ41" s="1">
        <v>392991</v>
      </c>
      <c r="BR41" s="1">
        <v>118.3</v>
      </c>
      <c r="BS41" s="1">
        <v>1788.3</v>
      </c>
      <c r="BT41" s="1">
        <v>2623.3</v>
      </c>
      <c r="BU41" s="1">
        <v>361.6</v>
      </c>
      <c r="BV41" s="1">
        <v>65.8</v>
      </c>
      <c r="BW41" s="1">
        <v>52.6</v>
      </c>
      <c r="BX41" s="1">
        <v>343379</v>
      </c>
      <c r="BY41" s="1">
        <v>17238.7</v>
      </c>
      <c r="BZ41" s="1">
        <v>144.39500000000001</v>
      </c>
      <c r="CA41" s="1">
        <v>30170.9</v>
      </c>
      <c r="CB41" s="1">
        <v>1573.17</v>
      </c>
      <c r="CC41" s="1">
        <v>493.4</v>
      </c>
      <c r="CD41" s="1">
        <v>703.68100000000004</v>
      </c>
      <c r="CE41" s="1">
        <v>689.49</v>
      </c>
      <c r="CF41" s="1">
        <v>440.5</v>
      </c>
      <c r="CG41" s="1">
        <v>378.529</v>
      </c>
      <c r="CH41" s="1">
        <v>531.75099999999998</v>
      </c>
      <c r="CI41" s="1">
        <v>4155.13</v>
      </c>
      <c r="CJ41" s="1">
        <v>2379.0700000000002</v>
      </c>
      <c r="CK41" s="1">
        <v>30.071400000000001</v>
      </c>
      <c r="CL41" s="1">
        <v>390.56</v>
      </c>
      <c r="CM41" s="1">
        <v>0.96453800000000001</v>
      </c>
      <c r="CN41" s="1">
        <v>9.0640899999999995E-4</v>
      </c>
      <c r="CO41" s="1">
        <v>7.1020900000000001E-3</v>
      </c>
      <c r="CP41" s="1">
        <v>7.4630699999999996E-3</v>
      </c>
      <c r="CQ41" s="1">
        <v>6.9579899999999998E-3</v>
      </c>
      <c r="CR41" s="1">
        <v>4.4215999999999998E-4</v>
      </c>
      <c r="CS41" s="1">
        <v>4.01352E-4</v>
      </c>
      <c r="CT41" s="1">
        <v>0.69803899999999997</v>
      </c>
      <c r="CU41" s="1">
        <v>4.8747400000000003E-2</v>
      </c>
      <c r="CV41" s="1">
        <v>0.17900199999999999</v>
      </c>
      <c r="CW41" s="1">
        <v>0.63373199999999996</v>
      </c>
      <c r="CX41" s="1">
        <v>37.2408</v>
      </c>
      <c r="CY41" s="1">
        <v>3.1697099999999999E-2</v>
      </c>
      <c r="CZ41" s="1">
        <v>0.369309</v>
      </c>
      <c r="DA41" s="1">
        <v>0.22142899999999999</v>
      </c>
      <c r="DB41" s="1">
        <v>6.06528E-2</v>
      </c>
      <c r="DC41" s="1">
        <v>2.1378399999999999E-2</v>
      </c>
      <c r="DD41" s="1">
        <v>2.3414899999999999E-2</v>
      </c>
      <c r="DE41" s="1">
        <v>17.0182</v>
      </c>
      <c r="DF41" s="1">
        <v>0.92961300000000002</v>
      </c>
      <c r="DG41" s="1">
        <v>0.63187700000000002</v>
      </c>
      <c r="DH41" s="1">
        <v>4.8036899999999996</v>
      </c>
      <c r="DI41" s="1">
        <v>1.00502</v>
      </c>
      <c r="DJ41" s="1">
        <v>1.0397000000000001</v>
      </c>
      <c r="DK41" s="1">
        <v>1.0657099999999999</v>
      </c>
      <c r="DL41" s="1">
        <v>0.97418199999999999</v>
      </c>
      <c r="DM41" s="1">
        <v>0.96490200000000004</v>
      </c>
      <c r="DN41" s="1">
        <v>1.0972500000000001</v>
      </c>
      <c r="DO41" s="1">
        <v>1.2166600000000001</v>
      </c>
      <c r="DP41" s="1">
        <v>0.99086600000000002</v>
      </c>
      <c r="DQ41" s="1">
        <v>0.97399599999999997</v>
      </c>
      <c r="DR41" s="1">
        <v>1.0049699999999999</v>
      </c>
      <c r="DS41" s="1">
        <v>0.97310099999999999</v>
      </c>
      <c r="DT41" s="1">
        <v>0.93168899999999999</v>
      </c>
      <c r="DU41" s="1">
        <v>0.95289199999999996</v>
      </c>
      <c r="DV41" s="1">
        <v>0.96336699999999997</v>
      </c>
      <c r="DW41" s="1">
        <v>0.53403900000000004</v>
      </c>
      <c r="DX41" s="1">
        <v>0.38830500000000001</v>
      </c>
      <c r="DY41" s="1">
        <v>0.80407899999999999</v>
      </c>
      <c r="DZ41" s="1">
        <v>0.91826300000000005</v>
      </c>
      <c r="EA41" s="1">
        <v>0.82485699999999995</v>
      </c>
      <c r="EB41" s="1">
        <v>0.75732600000000005</v>
      </c>
      <c r="EC41" s="1">
        <v>0.135049</v>
      </c>
      <c r="ED41" s="1">
        <v>0.85064300000000004</v>
      </c>
      <c r="EE41" s="1">
        <v>1.0062</v>
      </c>
      <c r="EF41" s="1">
        <v>1.02813</v>
      </c>
      <c r="EG41" s="1">
        <v>1.0229600000000001</v>
      </c>
      <c r="EH41" s="1">
        <v>1.11206</v>
      </c>
      <c r="EI41" s="1">
        <v>1.2463900000000001</v>
      </c>
      <c r="EJ41" s="1">
        <v>1.0158400000000001</v>
      </c>
      <c r="EK41" s="1">
        <v>1.0242</v>
      </c>
      <c r="EL41" s="1">
        <v>1.0128999999999999</v>
      </c>
      <c r="EM41" s="1">
        <v>0.85465999999999998</v>
      </c>
      <c r="EN41" s="1">
        <v>1.01969</v>
      </c>
      <c r="EO41" s="1">
        <v>0.96158600000000005</v>
      </c>
      <c r="EP41" s="1">
        <v>1.35714E-4</v>
      </c>
      <c r="EQ41" s="1">
        <v>9.4313000000000003E-5</v>
      </c>
      <c r="ER41" s="1">
        <v>0</v>
      </c>
      <c r="ES41" s="1">
        <v>4.1258800000000002E-3</v>
      </c>
      <c r="ET41" s="1">
        <v>1.98328E-3</v>
      </c>
      <c r="EU41" s="1">
        <v>8.9158499999999995E-3</v>
      </c>
      <c r="EV41" s="1">
        <v>3.4703700000000002E-4</v>
      </c>
      <c r="EW41" s="1">
        <v>9.7002300000000007E-3</v>
      </c>
      <c r="EX41" s="1">
        <v>1.5210899999999999E-2</v>
      </c>
      <c r="EY41" s="1">
        <v>4.1262200000000002E-4</v>
      </c>
      <c r="EZ41" s="1">
        <v>1.9984200000000001E-2</v>
      </c>
      <c r="FA41" s="1">
        <v>7.0843099999999999E-3</v>
      </c>
      <c r="FB41" s="1">
        <v>1.8081799999999999E-2</v>
      </c>
      <c r="FC41" s="1">
        <v>2.308E-2</v>
      </c>
      <c r="FD41" s="1">
        <v>6.6595900000000004E-4</v>
      </c>
      <c r="FE41" s="1">
        <v>3.8005500000000002E-4</v>
      </c>
      <c r="FF41" s="1">
        <v>2.9165100000000002E-3</v>
      </c>
      <c r="FG41" s="1">
        <v>1.11127E-2</v>
      </c>
      <c r="FH41" s="1">
        <v>2.3986599999999999E-3</v>
      </c>
      <c r="FI41" s="1">
        <v>1.70707E-3</v>
      </c>
      <c r="FJ41" s="1">
        <v>1.0132999999999999E-4</v>
      </c>
      <c r="FK41" s="1">
        <v>3.55792E-3</v>
      </c>
      <c r="FL41" s="1">
        <v>1.0009999999999999</v>
      </c>
      <c r="FM41" s="1">
        <v>1.0069900000000001</v>
      </c>
      <c r="FN41" s="1">
        <v>1.00684</v>
      </c>
      <c r="FO41" s="1">
        <v>0.99917599999999995</v>
      </c>
      <c r="FP41" s="1">
        <v>1.0030399999999999</v>
      </c>
      <c r="FQ41" s="1">
        <v>0.99182700000000001</v>
      </c>
      <c r="FR41" s="1">
        <v>1.01149</v>
      </c>
      <c r="FS41" s="1">
        <v>0.99656199999999995</v>
      </c>
      <c r="FT41" s="1">
        <v>0.984317</v>
      </c>
      <c r="FU41" s="1">
        <v>1.0001</v>
      </c>
      <c r="FV41" s="1">
        <v>0.97931999999999997</v>
      </c>
      <c r="FW41" s="1">
        <v>1.004</v>
      </c>
      <c r="FX41" s="1">
        <v>1.04986</v>
      </c>
      <c r="FY41" s="1">
        <v>1.06559</v>
      </c>
      <c r="FZ41" s="1">
        <v>1.0781799999999999</v>
      </c>
      <c r="GA41" s="1">
        <v>1.19981</v>
      </c>
      <c r="GB41" s="1">
        <v>1.1015900000000001</v>
      </c>
      <c r="GC41" s="1">
        <v>1.2319800000000001</v>
      </c>
      <c r="GD41" s="1">
        <v>0.99165099999999995</v>
      </c>
      <c r="GE41" s="1">
        <v>0.81858600000000004</v>
      </c>
      <c r="GF41" s="1">
        <v>1.02424</v>
      </c>
      <c r="GG41" s="1">
        <v>0.91419799999999996</v>
      </c>
    </row>
    <row r="42" spans="1:189" x14ac:dyDescent="0.2">
      <c r="A42">
        <v>27</v>
      </c>
      <c r="B42" t="s">
        <v>313</v>
      </c>
      <c r="C42" s="2">
        <v>53.247999999999998</v>
      </c>
      <c r="D42" s="2">
        <v>1.4689199999999999E-2</v>
      </c>
      <c r="E42" s="2">
        <v>3.2566299999999999E-2</v>
      </c>
      <c r="F42" s="2">
        <v>9.1750500000000006E-3</v>
      </c>
      <c r="G42" s="2">
        <v>8.2908700000000002E-2</v>
      </c>
      <c r="H42" s="2">
        <v>0.17846899999999999</v>
      </c>
      <c r="I42" s="2">
        <v>1.1204400000000001</v>
      </c>
      <c r="J42" s="2">
        <v>38.177500000000002</v>
      </c>
      <c r="K42" s="2">
        <v>1.11408</v>
      </c>
      <c r="L42" s="2">
        <v>3.7823799999999999</v>
      </c>
      <c r="M42" s="2">
        <v>1.8257599999999999E-2</v>
      </c>
      <c r="N42" s="2">
        <v>0</v>
      </c>
      <c r="O42" s="2">
        <v>-1.5926499999999999</v>
      </c>
      <c r="P42" s="2">
        <v>-4.1196799999999997E-3</v>
      </c>
      <c r="Q42" s="2">
        <v>96.181700000000006</v>
      </c>
      <c r="R42" s="1"/>
      <c r="S42" s="3">
        <v>5.0587999999999997</v>
      </c>
      <c r="T42" s="3">
        <v>1.1031999999999999E-3</v>
      </c>
      <c r="U42" s="3">
        <v>2.41494E-3</v>
      </c>
      <c r="V42" s="3">
        <v>1.2128E-3</v>
      </c>
      <c r="W42" s="3">
        <v>1.4253399999999999E-2</v>
      </c>
      <c r="X42" s="3">
        <v>8.4213499999999993E-3</v>
      </c>
      <c r="Y42" s="3">
        <v>3.6372500000000002E-2</v>
      </c>
      <c r="Z42" s="3">
        <v>2.8658299999999999</v>
      </c>
      <c r="AA42" s="3">
        <v>9.8784399999999994E-2</v>
      </c>
      <c r="AB42" s="3">
        <v>1.06067</v>
      </c>
      <c r="AC42" s="3">
        <v>2.7436100000000001E-3</v>
      </c>
      <c r="AD42" s="3">
        <v>0</v>
      </c>
      <c r="AE42" s="3">
        <v>8.0871899999999997</v>
      </c>
      <c r="AF42" s="1"/>
      <c r="AG42" s="4">
        <v>4.0668199999999996E-3</v>
      </c>
      <c r="AH42" s="4">
        <v>0.688948</v>
      </c>
      <c r="AI42" s="4">
        <v>0.29982799999999998</v>
      </c>
      <c r="AJ42" s="4">
        <v>0.66081999999999996</v>
      </c>
      <c r="AK42" s="4">
        <v>0.122711</v>
      </c>
      <c r="AL42" s="4">
        <v>7.3322700000000005E-2</v>
      </c>
      <c r="AM42" s="4">
        <v>2.65051E-2</v>
      </c>
      <c r="AN42" s="4">
        <v>4.4979399999999998E-3</v>
      </c>
      <c r="AO42" s="4">
        <v>1.40701E-2</v>
      </c>
      <c r="AP42" s="4">
        <v>3.0340900000000001E-2</v>
      </c>
      <c r="AQ42" s="4">
        <v>0.19928499999999999</v>
      </c>
      <c r="AR42" s="4"/>
      <c r="AS42" s="5">
        <v>423.27</v>
      </c>
      <c r="AT42" s="5">
        <v>80.034099999999995</v>
      </c>
      <c r="AU42" s="5">
        <v>96.8386</v>
      </c>
      <c r="AV42" s="5">
        <v>114.84699999999999</v>
      </c>
      <c r="AW42" s="5">
        <v>94.592500000000001</v>
      </c>
      <c r="AX42" s="5">
        <v>68.7761</v>
      </c>
      <c r="AY42" s="5">
        <v>85.067700000000002</v>
      </c>
      <c r="AZ42" s="5">
        <v>716.75900000000001</v>
      </c>
      <c r="BA42" s="5">
        <v>262.93799999999999</v>
      </c>
      <c r="BB42" s="5">
        <v>21.959099999999999</v>
      </c>
      <c r="BC42" s="5">
        <v>68.954800000000006</v>
      </c>
      <c r="BD42" s="4"/>
      <c r="BE42" s="4">
        <v>5.6271700000000001E-2</v>
      </c>
      <c r="BF42" s="4">
        <v>2.9763000000000001E-2</v>
      </c>
      <c r="BG42" s="4">
        <v>2.8208199999999999E-2</v>
      </c>
      <c r="BH42" s="4">
        <v>1.7799499999999999E-2</v>
      </c>
      <c r="BI42" s="4">
        <v>2.6504E-2</v>
      </c>
      <c r="BJ42" s="4">
        <v>3.1643200000000003E-2</v>
      </c>
      <c r="BK42" s="4">
        <v>5.5758500000000003E-2</v>
      </c>
      <c r="BL42" s="4">
        <v>8.2068000000000002E-2</v>
      </c>
      <c r="BM42" s="4">
        <v>2.51725E-2</v>
      </c>
      <c r="BN42" s="4">
        <v>5.5838400000000003E-2</v>
      </c>
      <c r="BO42" s="4">
        <v>7.8052499999999997E-3</v>
      </c>
      <c r="BQ42" s="1">
        <v>400526</v>
      </c>
      <c r="BR42" s="1">
        <v>39.5</v>
      </c>
      <c r="BS42" s="1">
        <v>111.8</v>
      </c>
      <c r="BT42" s="1">
        <v>59.2</v>
      </c>
      <c r="BU42" s="1">
        <v>295.89999999999998</v>
      </c>
      <c r="BV42" s="1">
        <v>387.9</v>
      </c>
      <c r="BW42" s="1">
        <v>1709.4</v>
      </c>
      <c r="BX42" s="1">
        <v>333432</v>
      </c>
      <c r="BY42" s="1">
        <v>11637.1</v>
      </c>
      <c r="BZ42" s="1">
        <v>861.13300000000004</v>
      </c>
      <c r="CA42" s="1">
        <v>124.9</v>
      </c>
      <c r="CB42" s="1">
        <v>1513.88</v>
      </c>
      <c r="CC42" s="1">
        <v>487.13499999999999</v>
      </c>
      <c r="CD42" s="1">
        <v>713.17499999999995</v>
      </c>
      <c r="CE42" s="1">
        <v>668.72900000000004</v>
      </c>
      <c r="CF42" s="1">
        <v>453.65</v>
      </c>
      <c r="CG42" s="1">
        <v>359.72899999999998</v>
      </c>
      <c r="CH42" s="1">
        <v>550.33699999999999</v>
      </c>
      <c r="CI42" s="1">
        <v>4341.13</v>
      </c>
      <c r="CJ42" s="1">
        <v>2336.81</v>
      </c>
      <c r="CK42" s="1">
        <v>36.671399999999998</v>
      </c>
      <c r="CL42" s="1">
        <v>361.6</v>
      </c>
      <c r="CM42" s="1">
        <v>0.98303099999999999</v>
      </c>
      <c r="CN42" s="1">
        <v>3.0264700000000002E-4</v>
      </c>
      <c r="CO42" s="1">
        <v>4.4400499999999997E-4</v>
      </c>
      <c r="CP42" s="1">
        <v>1.68419E-4</v>
      </c>
      <c r="CQ42" s="1">
        <v>5.6937799999999998E-3</v>
      </c>
      <c r="CR42" s="1">
        <v>2.6065900000000002E-3</v>
      </c>
      <c r="CS42" s="1">
        <v>1.30432E-2</v>
      </c>
      <c r="CT42" s="1">
        <v>0.677817</v>
      </c>
      <c r="CU42" s="1">
        <v>3.2907199999999998E-2</v>
      </c>
      <c r="CV42" s="1">
        <v>1.06752</v>
      </c>
      <c r="CW42" s="1">
        <v>2.62349E-3</v>
      </c>
      <c r="CX42" s="1">
        <v>37.954799999999999</v>
      </c>
      <c r="CY42" s="1">
        <v>1.05836E-2</v>
      </c>
      <c r="CZ42" s="1">
        <v>2.30882E-2</v>
      </c>
      <c r="DA42" s="1">
        <v>4.9969899999999998E-3</v>
      </c>
      <c r="DB42" s="1">
        <v>4.9632700000000002E-2</v>
      </c>
      <c r="DC42" s="1">
        <v>0.126029</v>
      </c>
      <c r="DD42" s="1">
        <v>0.76093900000000003</v>
      </c>
      <c r="DE42" s="1">
        <v>16.525200000000002</v>
      </c>
      <c r="DF42" s="1">
        <v>0.62754100000000002</v>
      </c>
      <c r="DG42" s="1">
        <v>3.7683499999999999</v>
      </c>
      <c r="DH42" s="1">
        <v>1.98861E-2</v>
      </c>
      <c r="DI42" s="1">
        <v>1.0039499999999999</v>
      </c>
      <c r="DJ42" s="1">
        <v>1.0384899999999999</v>
      </c>
      <c r="DK42" s="1">
        <v>1.06446</v>
      </c>
      <c r="DL42" s="1">
        <v>0.97324699999999997</v>
      </c>
      <c r="DM42" s="1">
        <v>0.96398700000000004</v>
      </c>
      <c r="DN42" s="1">
        <v>1.09615</v>
      </c>
      <c r="DO42" s="1">
        <v>1.21529</v>
      </c>
      <c r="DP42" s="1">
        <v>0.98987800000000004</v>
      </c>
      <c r="DQ42" s="1">
        <v>0.97303700000000004</v>
      </c>
      <c r="DR42" s="1">
        <v>1.00404</v>
      </c>
      <c r="DS42" s="1">
        <v>0.97210399999999997</v>
      </c>
      <c r="DT42" s="1">
        <v>0.93881400000000004</v>
      </c>
      <c r="DU42" s="1">
        <v>0.95299</v>
      </c>
      <c r="DV42" s="1">
        <v>0.96310200000000001</v>
      </c>
      <c r="DW42" s="1">
        <v>0.52177799999999996</v>
      </c>
      <c r="DX42" s="1">
        <v>0.37770900000000002</v>
      </c>
      <c r="DY42" s="1">
        <v>0.79748699999999995</v>
      </c>
      <c r="DZ42" s="1">
        <v>0.91966999999999999</v>
      </c>
      <c r="EA42" s="1">
        <v>0.818743</v>
      </c>
      <c r="EB42" s="1">
        <v>0.747923</v>
      </c>
      <c r="EC42" s="1">
        <v>0.13775799999999999</v>
      </c>
      <c r="ED42" s="1">
        <v>0.84670900000000004</v>
      </c>
      <c r="EE42" s="1">
        <v>0.99856500000000004</v>
      </c>
      <c r="EF42" s="1">
        <v>1.0280199999999999</v>
      </c>
      <c r="EG42" s="1">
        <v>1.0232399999999999</v>
      </c>
      <c r="EH42" s="1">
        <v>1.13819</v>
      </c>
      <c r="EI42" s="1">
        <v>1.2813600000000001</v>
      </c>
      <c r="EJ42" s="1">
        <v>1.02423</v>
      </c>
      <c r="EK42" s="1">
        <v>1.0226299999999999</v>
      </c>
      <c r="EL42" s="1">
        <v>1.0204599999999999</v>
      </c>
      <c r="EM42" s="1">
        <v>0.86540499999999998</v>
      </c>
      <c r="EN42" s="1">
        <v>0.99964500000000001</v>
      </c>
      <c r="EO42" s="1">
        <v>0.96605399999999997</v>
      </c>
      <c r="EP42" s="1">
        <v>4.6979600000000003E-4</v>
      </c>
      <c r="EQ42" s="1">
        <v>5.9970999999999997E-6</v>
      </c>
      <c r="ER42" s="1">
        <v>0</v>
      </c>
      <c r="ES42" s="1">
        <v>3.76115E-3</v>
      </c>
      <c r="ET42" s="1">
        <v>1.7709500000000001E-3</v>
      </c>
      <c r="EU42" s="1">
        <v>7.5032099999999997E-3</v>
      </c>
      <c r="EV42" s="1">
        <v>2.9822300000000001E-5</v>
      </c>
      <c r="EW42" s="1">
        <v>8.1006700000000008E-3</v>
      </c>
      <c r="EX42" s="1">
        <v>1.40305E-2</v>
      </c>
      <c r="EY42" s="1">
        <v>4.7587699999999998E-4</v>
      </c>
      <c r="EZ42" s="1">
        <v>2.16318E-2</v>
      </c>
      <c r="FA42" s="1">
        <v>7.6012800000000002E-3</v>
      </c>
      <c r="FB42" s="1">
        <v>1.8330099999999998E-2</v>
      </c>
      <c r="FC42" s="1">
        <v>2.3310999999999998E-2</v>
      </c>
      <c r="FD42" s="1">
        <v>6.5255300000000005E-4</v>
      </c>
      <c r="FE42" s="1">
        <v>3.7282800000000002E-4</v>
      </c>
      <c r="FF42" s="1">
        <v>2.9225700000000002E-3</v>
      </c>
      <c r="FG42" s="1">
        <v>1.1378900000000001E-2</v>
      </c>
      <c r="FH42" s="1">
        <v>2.4078099999999998E-3</v>
      </c>
      <c r="FI42" s="1">
        <v>1.6875499999999999E-3</v>
      </c>
      <c r="FJ42" s="1">
        <v>1.0329500000000001E-4</v>
      </c>
      <c r="FK42" s="1">
        <v>3.6669900000000002E-3</v>
      </c>
      <c r="FL42" s="1">
        <v>1.0001599999999999</v>
      </c>
      <c r="FM42" s="1">
        <v>1.0068299999999999</v>
      </c>
      <c r="FN42" s="1">
        <v>1.00661</v>
      </c>
      <c r="FO42" s="1">
        <v>0.99955300000000002</v>
      </c>
      <c r="FP42" s="1">
        <v>1.00326</v>
      </c>
      <c r="FQ42" s="1">
        <v>0.99320799999999998</v>
      </c>
      <c r="FR42" s="1">
        <v>1.0115400000000001</v>
      </c>
      <c r="FS42" s="1">
        <v>0.99813099999999999</v>
      </c>
      <c r="FT42" s="1">
        <v>0.98548000000000002</v>
      </c>
      <c r="FU42" s="1">
        <v>1.00004</v>
      </c>
      <c r="FV42" s="1">
        <v>0.97764200000000001</v>
      </c>
      <c r="FW42" s="1">
        <v>0.99447799999999997</v>
      </c>
      <c r="FX42" s="1">
        <v>1.04837</v>
      </c>
      <c r="FY42" s="1">
        <v>1.0643899999999999</v>
      </c>
      <c r="FZ42" s="1">
        <v>1.10287</v>
      </c>
      <c r="GA42" s="1">
        <v>1.2325699999999999</v>
      </c>
      <c r="GB42" s="1">
        <v>1.11113</v>
      </c>
      <c r="GC42" s="1">
        <v>1.2287699999999999</v>
      </c>
      <c r="GD42" s="1">
        <v>0.99963000000000002</v>
      </c>
      <c r="GE42" s="1">
        <v>0.82904</v>
      </c>
      <c r="GF42" s="1">
        <v>1.0031099999999999</v>
      </c>
      <c r="GG42" s="1">
        <v>0.91593199999999997</v>
      </c>
    </row>
    <row r="43" spans="1:189" x14ac:dyDescent="0.2">
      <c r="A43">
        <v>28</v>
      </c>
      <c r="B43" t="s">
        <v>314</v>
      </c>
      <c r="C43" s="2">
        <v>53.7012</v>
      </c>
      <c r="D43" s="2">
        <v>1.3880000000000001E-6</v>
      </c>
      <c r="E43" s="2">
        <v>7.66104E-3</v>
      </c>
      <c r="F43" s="2">
        <v>1.83701E-6</v>
      </c>
      <c r="G43" s="2">
        <v>9.0331400000000006E-2</v>
      </c>
      <c r="H43" s="2">
        <v>0.172427</v>
      </c>
      <c r="I43" s="2">
        <v>1.12066</v>
      </c>
      <c r="J43" s="2">
        <v>37.8352</v>
      </c>
      <c r="K43" s="2">
        <v>1.0928800000000001</v>
      </c>
      <c r="L43" s="2">
        <v>3.84158</v>
      </c>
      <c r="M43" s="2">
        <v>2.3042400000000001E-2</v>
      </c>
      <c r="N43" s="2">
        <v>0</v>
      </c>
      <c r="O43" s="2">
        <v>-1.61758</v>
      </c>
      <c r="P43" s="2">
        <v>-5.1993500000000002E-3</v>
      </c>
      <c r="Q43" s="2">
        <v>96.262200000000007</v>
      </c>
      <c r="R43" s="1"/>
      <c r="S43" s="3">
        <v>5.1136799999999996</v>
      </c>
      <c r="T43" s="3">
        <v>1.04484E-7</v>
      </c>
      <c r="U43" s="3">
        <v>5.6941900000000004E-4</v>
      </c>
      <c r="V43" s="3">
        <v>2.4338600000000001E-7</v>
      </c>
      <c r="W43" s="3">
        <v>1.55654E-2</v>
      </c>
      <c r="X43" s="3">
        <v>8.1550900000000003E-3</v>
      </c>
      <c r="Y43" s="3">
        <v>3.64639E-2</v>
      </c>
      <c r="Z43" s="3">
        <v>2.8467099999999999</v>
      </c>
      <c r="AA43" s="3">
        <v>9.7128800000000001E-2</v>
      </c>
      <c r="AB43" s="3">
        <v>1.0797699999999999</v>
      </c>
      <c r="AC43" s="3">
        <v>3.47066E-3</v>
      </c>
      <c r="AD43" s="3">
        <v>0</v>
      </c>
      <c r="AE43" s="3">
        <v>8.1182700000000008</v>
      </c>
      <c r="AF43" s="1"/>
      <c r="AG43" s="4">
        <v>4.0493100000000004E-3</v>
      </c>
      <c r="AH43" s="4">
        <v>0</v>
      </c>
      <c r="AI43" s="4">
        <v>1.2731600000000001</v>
      </c>
      <c r="AJ43" s="4">
        <v>0</v>
      </c>
      <c r="AK43" s="4">
        <v>0.109892</v>
      </c>
      <c r="AL43" s="4">
        <v>7.6270699999999997E-2</v>
      </c>
      <c r="AM43" s="4">
        <v>2.6258799999999999E-2</v>
      </c>
      <c r="AN43" s="4">
        <v>4.5214699999999997E-3</v>
      </c>
      <c r="AO43" s="4">
        <v>1.43655E-2</v>
      </c>
      <c r="AP43" s="4">
        <v>3.0182799999999999E-2</v>
      </c>
      <c r="AQ43" s="4">
        <v>0.15956799999999999</v>
      </c>
      <c r="AR43" s="4"/>
      <c r="AS43" s="5">
        <v>432.35700000000003</v>
      </c>
      <c r="AT43" s="5">
        <v>83.836799999999997</v>
      </c>
      <c r="AU43" s="5">
        <v>99.587599999999995</v>
      </c>
      <c r="AV43" s="5">
        <v>116.94</v>
      </c>
      <c r="AW43" s="5">
        <v>90.030699999999996</v>
      </c>
      <c r="AX43" s="5">
        <v>69.931299999999993</v>
      </c>
      <c r="AY43" s="5">
        <v>83.034700000000001</v>
      </c>
      <c r="AZ43" s="5">
        <v>734.97799999999995</v>
      </c>
      <c r="BA43" s="5">
        <v>270.387</v>
      </c>
      <c r="BB43" s="5">
        <v>22.790199999999999</v>
      </c>
      <c r="BC43" s="5">
        <v>68.328400000000002</v>
      </c>
      <c r="BD43" s="4"/>
      <c r="BE43" s="4">
        <v>5.7455899999999997E-2</v>
      </c>
      <c r="BF43" s="4">
        <v>3.11788E-2</v>
      </c>
      <c r="BG43" s="4">
        <v>2.9009299999999998E-2</v>
      </c>
      <c r="BH43" s="4">
        <v>1.8132599999999999E-2</v>
      </c>
      <c r="BI43" s="4">
        <v>2.5240800000000001E-2</v>
      </c>
      <c r="BJ43" s="4">
        <v>3.2171900000000003E-2</v>
      </c>
      <c r="BK43" s="4">
        <v>5.4436600000000002E-2</v>
      </c>
      <c r="BL43" s="4">
        <v>8.4144300000000005E-2</v>
      </c>
      <c r="BM43" s="4">
        <v>2.5890400000000001E-2</v>
      </c>
      <c r="BN43" s="4">
        <v>5.7970300000000002E-2</v>
      </c>
      <c r="BO43" s="4">
        <v>7.7261700000000001E-3</v>
      </c>
      <c r="BQ43" s="1">
        <v>404103</v>
      </c>
      <c r="BR43" s="1">
        <v>-13.1</v>
      </c>
      <c r="BS43" s="1">
        <v>26.3</v>
      </c>
      <c r="BT43" s="1">
        <v>0</v>
      </c>
      <c r="BU43" s="1">
        <v>322.2</v>
      </c>
      <c r="BV43" s="1">
        <v>374.8</v>
      </c>
      <c r="BW43" s="1">
        <v>1709.4</v>
      </c>
      <c r="BX43" s="1">
        <v>330480</v>
      </c>
      <c r="BY43" s="1">
        <v>11413.5</v>
      </c>
      <c r="BZ43" s="1">
        <v>874.33299999999997</v>
      </c>
      <c r="CA43" s="1">
        <v>157.80000000000001</v>
      </c>
      <c r="CB43" s="1">
        <v>1579.58</v>
      </c>
      <c r="CC43" s="1">
        <v>534.52599999999995</v>
      </c>
      <c r="CD43" s="1">
        <v>754.24</v>
      </c>
      <c r="CE43" s="1">
        <v>693.31899999999996</v>
      </c>
      <c r="CF43" s="1">
        <v>410.95</v>
      </c>
      <c r="CG43" s="1">
        <v>371.91399999999999</v>
      </c>
      <c r="CH43" s="1">
        <v>524.346</v>
      </c>
      <c r="CI43" s="1">
        <v>4564.63</v>
      </c>
      <c r="CJ43" s="1">
        <v>2471.09</v>
      </c>
      <c r="CK43" s="1">
        <v>39.5</v>
      </c>
      <c r="CL43" s="1">
        <v>355.06</v>
      </c>
      <c r="CM43" s="1">
        <v>0.99180900000000005</v>
      </c>
      <c r="CN43" s="1">
        <v>-1.0037199999999999E-4</v>
      </c>
      <c r="CO43" s="1">
        <v>1.04448E-4</v>
      </c>
      <c r="CP43" s="1">
        <v>0</v>
      </c>
      <c r="CQ43" s="1">
        <v>6.1998499999999998E-3</v>
      </c>
      <c r="CR43" s="1">
        <v>2.51856E-3</v>
      </c>
      <c r="CS43" s="1">
        <v>1.30432E-2</v>
      </c>
      <c r="CT43" s="1">
        <v>0.67181599999999997</v>
      </c>
      <c r="CU43" s="1">
        <v>3.2274999999999998E-2</v>
      </c>
      <c r="CV43" s="1">
        <v>1.08388</v>
      </c>
      <c r="CW43" s="1">
        <v>3.3145499999999999E-3</v>
      </c>
      <c r="CX43" s="1">
        <v>38.293700000000001</v>
      </c>
      <c r="CY43" s="1">
        <v>9.9999999999999995E-7</v>
      </c>
      <c r="CZ43" s="1">
        <v>5.43131E-3</v>
      </c>
      <c r="DA43" s="1">
        <v>9.9999999999999995E-7</v>
      </c>
      <c r="DB43" s="1">
        <v>5.4044099999999998E-2</v>
      </c>
      <c r="DC43" s="1">
        <v>0.12177300000000001</v>
      </c>
      <c r="DD43" s="1">
        <v>0.76093900000000003</v>
      </c>
      <c r="DE43" s="1">
        <v>16.378900000000002</v>
      </c>
      <c r="DF43" s="1">
        <v>0.615483</v>
      </c>
      <c r="DG43" s="1">
        <v>3.8261099999999999</v>
      </c>
      <c r="DH43" s="1">
        <v>2.5124299999999999E-2</v>
      </c>
      <c r="DI43" s="1">
        <v>1.0037799999999999</v>
      </c>
      <c r="DJ43" s="1">
        <v>1.0383</v>
      </c>
      <c r="DK43" s="1">
        <v>1.06426</v>
      </c>
      <c r="DL43" s="1">
        <v>0.97309400000000001</v>
      </c>
      <c r="DM43" s="1">
        <v>0.963835</v>
      </c>
      <c r="DN43" s="1">
        <v>1.09598</v>
      </c>
      <c r="DO43" s="1">
        <v>1.2150700000000001</v>
      </c>
      <c r="DP43" s="1">
        <v>0.98972000000000004</v>
      </c>
      <c r="DQ43" s="1">
        <v>0.97288300000000005</v>
      </c>
      <c r="DR43" s="1">
        <v>1.0038800000000001</v>
      </c>
      <c r="DS43" s="1">
        <v>0.97194599999999998</v>
      </c>
      <c r="DT43" s="1">
        <v>0.93905099999999997</v>
      </c>
      <c r="DU43" s="1">
        <v>0.95281099999999996</v>
      </c>
      <c r="DV43" s="1">
        <v>0.96296000000000004</v>
      </c>
      <c r="DW43" s="1">
        <v>0.52145399999999997</v>
      </c>
      <c r="DX43" s="1">
        <v>0.37742999999999999</v>
      </c>
      <c r="DY43" s="1">
        <v>0.79737800000000003</v>
      </c>
      <c r="DZ43" s="1">
        <v>0.91937500000000005</v>
      </c>
      <c r="EA43" s="1">
        <v>0.81864300000000001</v>
      </c>
      <c r="EB43" s="1">
        <v>0.74771399999999999</v>
      </c>
      <c r="EC43" s="1">
        <v>0.13769300000000001</v>
      </c>
      <c r="ED43" s="1">
        <v>0.84726199999999996</v>
      </c>
      <c r="EE43" s="1">
        <v>0.99831300000000001</v>
      </c>
      <c r="EF43" s="1">
        <v>1.0282199999999999</v>
      </c>
      <c r="EG43" s="1">
        <v>1.0234000000000001</v>
      </c>
      <c r="EH43" s="1">
        <v>1.1389</v>
      </c>
      <c r="EI43" s="1">
        <v>1.2823</v>
      </c>
      <c r="EJ43" s="1">
        <v>1.02437</v>
      </c>
      <c r="EK43" s="1">
        <v>1.0229600000000001</v>
      </c>
      <c r="EL43" s="1">
        <v>1.0205900000000001</v>
      </c>
      <c r="EM43" s="1">
        <v>0.86564600000000003</v>
      </c>
      <c r="EN43" s="1">
        <v>1.0001199999999999</v>
      </c>
      <c r="EO43" s="1">
        <v>0.96542300000000003</v>
      </c>
      <c r="EP43" s="1">
        <v>4.5877899999999998E-4</v>
      </c>
      <c r="EQ43" s="1">
        <v>1.4049000000000001E-6</v>
      </c>
      <c r="ER43" s="1">
        <v>0</v>
      </c>
      <c r="ES43" s="1">
        <v>3.73881E-3</v>
      </c>
      <c r="ET43" s="1">
        <v>1.75906E-3</v>
      </c>
      <c r="EU43" s="1">
        <v>7.5646000000000003E-3</v>
      </c>
      <c r="EV43" s="1">
        <v>4.8139900000000001E-6</v>
      </c>
      <c r="EW43" s="1">
        <v>8.1755100000000004E-3</v>
      </c>
      <c r="EX43" s="1">
        <v>1.3963E-2</v>
      </c>
      <c r="EY43" s="1">
        <v>4.7212699999999997E-4</v>
      </c>
      <c r="EZ43" s="1">
        <v>2.1866E-2</v>
      </c>
      <c r="FA43" s="1">
        <v>7.6068100000000003E-3</v>
      </c>
      <c r="FB43" s="1">
        <v>1.8285800000000001E-2</v>
      </c>
      <c r="FC43" s="1">
        <v>2.3256599999999999E-2</v>
      </c>
      <c r="FD43" s="1">
        <v>6.5278000000000005E-4</v>
      </c>
      <c r="FE43" s="1">
        <v>3.7292100000000002E-4</v>
      </c>
      <c r="FF43" s="1">
        <v>2.9274700000000002E-3</v>
      </c>
      <c r="FG43" s="1">
        <v>1.1350300000000001E-2</v>
      </c>
      <c r="FH43" s="1">
        <v>2.4122599999999998E-3</v>
      </c>
      <c r="FI43" s="1">
        <v>1.6893699999999999E-3</v>
      </c>
      <c r="FJ43" s="1">
        <v>1.0333899999999999E-4</v>
      </c>
      <c r="FK43" s="1">
        <v>3.6813000000000002E-3</v>
      </c>
      <c r="FL43" s="1">
        <v>1.0001599999999999</v>
      </c>
      <c r="FM43" s="1">
        <v>1.00688</v>
      </c>
      <c r="FN43" s="1">
        <v>1.0066600000000001</v>
      </c>
      <c r="FO43" s="1">
        <v>0.99957499999999999</v>
      </c>
      <c r="FP43" s="1">
        <v>1.0032700000000001</v>
      </c>
      <c r="FQ43" s="1">
        <v>0.99314199999999997</v>
      </c>
      <c r="FR43" s="1">
        <v>1.01159</v>
      </c>
      <c r="FS43" s="1">
        <v>0.99805200000000005</v>
      </c>
      <c r="FT43" s="1">
        <v>0.98554399999999998</v>
      </c>
      <c r="FU43" s="1">
        <v>1.00004</v>
      </c>
      <c r="FV43" s="1">
        <v>0.97740499999999997</v>
      </c>
      <c r="FW43" s="1">
        <v>0.99406600000000001</v>
      </c>
      <c r="FX43" s="1">
        <v>1.04843</v>
      </c>
      <c r="FY43" s="1">
        <v>1.0644</v>
      </c>
      <c r="FZ43" s="1">
        <v>1.10341</v>
      </c>
      <c r="GA43" s="1">
        <v>1.2333000000000001</v>
      </c>
      <c r="GB43" s="1">
        <v>1.11104</v>
      </c>
      <c r="GC43" s="1">
        <v>1.2290099999999999</v>
      </c>
      <c r="GD43" s="1">
        <v>0.99951500000000004</v>
      </c>
      <c r="GE43" s="1">
        <v>0.82919299999999996</v>
      </c>
      <c r="GF43" s="1">
        <v>1.00342</v>
      </c>
      <c r="GG43" s="1">
        <v>0.914964</v>
      </c>
    </row>
    <row r="44" spans="1:189" x14ac:dyDescent="0.2">
      <c r="A44">
        <v>29</v>
      </c>
      <c r="B44" t="s">
        <v>315</v>
      </c>
      <c r="C44" s="2">
        <v>53.506</v>
      </c>
      <c r="D44" s="2">
        <v>1.38845E-6</v>
      </c>
      <c r="E44" s="2">
        <v>1.9231000000000001E-3</v>
      </c>
      <c r="F44" s="2">
        <v>3.0530700000000002E-3</v>
      </c>
      <c r="G44" s="2">
        <v>8.2867300000000005E-2</v>
      </c>
      <c r="H44" s="2">
        <v>0.15413199999999999</v>
      </c>
      <c r="I44" s="2">
        <v>1.0385200000000001</v>
      </c>
      <c r="J44" s="2">
        <v>37.4148</v>
      </c>
      <c r="K44" s="2">
        <v>1.10751</v>
      </c>
      <c r="L44" s="2">
        <v>3.6508600000000002</v>
      </c>
      <c r="M44" s="2">
        <v>2.7806899999999999E-2</v>
      </c>
      <c r="N44" s="2">
        <v>0</v>
      </c>
      <c r="O44" s="2">
        <v>-1.53728</v>
      </c>
      <c r="P44" s="2">
        <v>-6.2744100000000002E-3</v>
      </c>
      <c r="Q44" s="2">
        <v>95.443899999999999</v>
      </c>
      <c r="R44" s="1"/>
      <c r="S44" s="3">
        <v>5.1365999999999996</v>
      </c>
      <c r="T44" s="3">
        <v>1.0537E-7</v>
      </c>
      <c r="U44" s="3">
        <v>1.4410200000000001E-4</v>
      </c>
      <c r="V44" s="3">
        <v>4.0779899999999998E-4</v>
      </c>
      <c r="W44" s="3">
        <v>1.43956E-2</v>
      </c>
      <c r="X44" s="3">
        <v>7.34923E-3</v>
      </c>
      <c r="Y44" s="3">
        <v>3.4066699999999998E-2</v>
      </c>
      <c r="Z44" s="3">
        <v>2.8380299999999998</v>
      </c>
      <c r="AA44" s="3">
        <v>9.9231100000000003E-2</v>
      </c>
      <c r="AB44" s="3">
        <v>1.0345200000000001</v>
      </c>
      <c r="AC44" s="3">
        <v>4.2224100000000002E-3</v>
      </c>
      <c r="AD44" s="3">
        <v>0</v>
      </c>
      <c r="AE44" s="3">
        <v>8.1302199999999996</v>
      </c>
      <c r="AF44" s="1"/>
      <c r="AG44" s="4">
        <v>4.0558399999999998E-3</v>
      </c>
      <c r="AH44" s="4">
        <v>0</v>
      </c>
      <c r="AI44" s="4">
        <v>5.1424000000000003</v>
      </c>
      <c r="AJ44" s="4">
        <v>1.98475</v>
      </c>
      <c r="AK44" s="4">
        <v>0.11617</v>
      </c>
      <c r="AL44" s="4">
        <v>8.5033700000000004E-2</v>
      </c>
      <c r="AM44" s="4">
        <v>2.7947400000000001E-2</v>
      </c>
      <c r="AN44" s="4">
        <v>4.5476500000000003E-3</v>
      </c>
      <c r="AO44" s="4">
        <v>1.42107E-2</v>
      </c>
      <c r="AP44" s="4">
        <v>3.0876500000000001E-2</v>
      </c>
      <c r="AQ44" s="4">
        <v>0.13728799999999999</v>
      </c>
      <c r="AR44" s="4"/>
      <c r="AS44" s="5">
        <v>435.81099999999998</v>
      </c>
      <c r="AT44" s="5">
        <v>82.771100000000004</v>
      </c>
      <c r="AU44" s="5">
        <v>101.60599999999999</v>
      </c>
      <c r="AV44" s="5">
        <v>116.468</v>
      </c>
      <c r="AW44" s="5">
        <v>87.783699999999996</v>
      </c>
      <c r="AX44" s="5">
        <v>71.455399999999997</v>
      </c>
      <c r="AY44" s="5">
        <v>84.974900000000005</v>
      </c>
      <c r="AZ44" s="5">
        <v>746.93499999999995</v>
      </c>
      <c r="BA44" s="5">
        <v>268.82100000000003</v>
      </c>
      <c r="BB44" s="5">
        <v>21.070499999999999</v>
      </c>
      <c r="BC44" s="5">
        <v>70.031000000000006</v>
      </c>
      <c r="BD44" s="4"/>
      <c r="BE44" s="4">
        <v>5.7919499999999999E-2</v>
      </c>
      <c r="BF44" s="4">
        <v>3.0792400000000001E-2</v>
      </c>
      <c r="BG44" s="4">
        <v>2.9605900000000001E-2</v>
      </c>
      <c r="BH44" s="4">
        <v>1.805E-2</v>
      </c>
      <c r="BI44" s="4">
        <v>2.46006E-2</v>
      </c>
      <c r="BJ44" s="4">
        <v>3.28665E-2</v>
      </c>
      <c r="BK44" s="4">
        <v>5.5733499999999998E-2</v>
      </c>
      <c r="BL44" s="4">
        <v>8.5498099999999994E-2</v>
      </c>
      <c r="BM44" s="4">
        <v>2.57316E-2</v>
      </c>
      <c r="BN44" s="4">
        <v>5.3770699999999998E-2</v>
      </c>
      <c r="BO44" s="4">
        <v>7.9156899999999995E-3</v>
      </c>
      <c r="BQ44" s="1">
        <v>402602</v>
      </c>
      <c r="BR44" s="1">
        <v>0</v>
      </c>
      <c r="BS44" s="1">
        <v>6.6</v>
      </c>
      <c r="BT44" s="1">
        <v>19.7</v>
      </c>
      <c r="BU44" s="1">
        <v>295.7</v>
      </c>
      <c r="BV44" s="1">
        <v>335.1</v>
      </c>
      <c r="BW44" s="1">
        <v>1583.4</v>
      </c>
      <c r="BX44" s="1">
        <v>326866</v>
      </c>
      <c r="BY44" s="1">
        <v>11570.3</v>
      </c>
      <c r="BZ44" s="1">
        <v>828.22500000000002</v>
      </c>
      <c r="CA44" s="1">
        <v>190.5</v>
      </c>
      <c r="CB44" s="1">
        <v>1605.97</v>
      </c>
      <c r="CC44" s="1">
        <v>521.36500000000001</v>
      </c>
      <c r="CD44" s="1">
        <v>785.64599999999996</v>
      </c>
      <c r="CE44" s="1">
        <v>688.19</v>
      </c>
      <c r="CF44" s="1">
        <v>390.95</v>
      </c>
      <c r="CG44" s="1">
        <v>388.55700000000002</v>
      </c>
      <c r="CH44" s="1">
        <v>549.49800000000005</v>
      </c>
      <c r="CI44" s="1">
        <v>4717.46</v>
      </c>
      <c r="CJ44" s="1">
        <v>2444.16</v>
      </c>
      <c r="CK44" s="1">
        <v>33.785699999999999</v>
      </c>
      <c r="CL44" s="1">
        <v>373.22</v>
      </c>
      <c r="CM44" s="1">
        <v>0.98812599999999995</v>
      </c>
      <c r="CN44" s="1">
        <v>0</v>
      </c>
      <c r="CO44" s="1">
        <v>2.6211400000000001E-5</v>
      </c>
      <c r="CP44" s="1">
        <v>5.6044800000000003E-5</v>
      </c>
      <c r="CQ44" s="1">
        <v>5.6899300000000002E-3</v>
      </c>
      <c r="CR44" s="1">
        <v>2.25179E-3</v>
      </c>
      <c r="CS44" s="1">
        <v>1.20818E-2</v>
      </c>
      <c r="CT44" s="1">
        <v>0.66447000000000001</v>
      </c>
      <c r="CU44" s="1">
        <v>3.2718400000000002E-2</v>
      </c>
      <c r="CV44" s="1">
        <v>1.0267200000000001</v>
      </c>
      <c r="CW44" s="1">
        <v>4.0014100000000004E-3</v>
      </c>
      <c r="CX44" s="1">
        <v>38.151499999999999</v>
      </c>
      <c r="CY44" s="1">
        <v>9.9999999999999995E-7</v>
      </c>
      <c r="CZ44" s="1">
        <v>1.3629899999999999E-3</v>
      </c>
      <c r="DA44" s="1">
        <v>1.66285E-3</v>
      </c>
      <c r="DB44" s="1">
        <v>4.95991E-2</v>
      </c>
      <c r="DC44" s="1">
        <v>0.108874</v>
      </c>
      <c r="DD44" s="1">
        <v>0.70484999999999998</v>
      </c>
      <c r="DE44" s="1">
        <v>16.1998</v>
      </c>
      <c r="DF44" s="1">
        <v>0.62393900000000002</v>
      </c>
      <c r="DG44" s="1">
        <v>3.6243400000000001</v>
      </c>
      <c r="DH44" s="1">
        <v>3.0330699999999999E-2</v>
      </c>
      <c r="DI44" s="1">
        <v>1.0039899999999999</v>
      </c>
      <c r="DJ44" s="1">
        <v>1.03853</v>
      </c>
      <c r="DK44" s="1">
        <v>1.0644899999999999</v>
      </c>
      <c r="DL44" s="1">
        <v>0.97328599999999998</v>
      </c>
      <c r="DM44" s="1">
        <v>0.96402500000000002</v>
      </c>
      <c r="DN44" s="1">
        <v>1.0962000000000001</v>
      </c>
      <c r="DO44" s="1">
        <v>1.21533</v>
      </c>
      <c r="DP44" s="1">
        <v>0.98991899999999999</v>
      </c>
      <c r="DQ44" s="1">
        <v>0.97307699999999997</v>
      </c>
      <c r="DR44" s="1">
        <v>1.0040800000000001</v>
      </c>
      <c r="DS44" s="1">
        <v>0.97214500000000004</v>
      </c>
      <c r="DT44" s="1">
        <v>0.93920999999999999</v>
      </c>
      <c r="DU44" s="1">
        <v>0.95274899999999996</v>
      </c>
      <c r="DV44" s="1">
        <v>0.96293300000000004</v>
      </c>
      <c r="DW44" s="1">
        <v>0.52182799999999996</v>
      </c>
      <c r="DX44" s="1">
        <v>0.37766100000000002</v>
      </c>
      <c r="DY44" s="1">
        <v>0.79765900000000001</v>
      </c>
      <c r="DZ44" s="1">
        <v>0.91919399999999996</v>
      </c>
      <c r="EA44" s="1">
        <v>0.81890799999999997</v>
      </c>
      <c r="EB44" s="1">
        <v>0.74811499999999997</v>
      </c>
      <c r="EC44" s="1">
        <v>0.13727300000000001</v>
      </c>
      <c r="ED44" s="1">
        <v>0.84763100000000002</v>
      </c>
      <c r="EE44" s="1">
        <v>0.998143</v>
      </c>
      <c r="EF44" s="1">
        <v>1.0282800000000001</v>
      </c>
      <c r="EG44" s="1">
        <v>1.02342</v>
      </c>
      <c r="EH44" s="1">
        <v>1.13808</v>
      </c>
      <c r="EI44" s="1">
        <v>1.28152</v>
      </c>
      <c r="EJ44" s="1">
        <v>1.0240100000000001</v>
      </c>
      <c r="EK44" s="1">
        <v>1.0231600000000001</v>
      </c>
      <c r="EL44" s="1">
        <v>1.0202599999999999</v>
      </c>
      <c r="EM44" s="1">
        <v>0.86518300000000004</v>
      </c>
      <c r="EN44" s="1">
        <v>1.00318</v>
      </c>
      <c r="EO44" s="1">
        <v>0.96500300000000006</v>
      </c>
      <c r="EP44" s="1">
        <v>4.2721799999999999E-4</v>
      </c>
      <c r="EQ44" s="1">
        <v>3.5542199999999999E-7</v>
      </c>
      <c r="ER44" s="1">
        <v>0</v>
      </c>
      <c r="ES44" s="1">
        <v>3.7418600000000001E-3</v>
      </c>
      <c r="ET44" s="1">
        <v>1.76034E-3</v>
      </c>
      <c r="EU44" s="1">
        <v>7.6115799999999997E-3</v>
      </c>
      <c r="EV44" s="1">
        <v>1.2178499999999999E-6</v>
      </c>
      <c r="EW44" s="1">
        <v>8.2298600000000003E-3</v>
      </c>
      <c r="EX44" s="1">
        <v>1.39732E-2</v>
      </c>
      <c r="EY44" s="1">
        <v>4.62602E-4</v>
      </c>
      <c r="EZ44" s="1">
        <v>2.2014100000000002E-2</v>
      </c>
      <c r="FA44" s="1">
        <v>7.5982899999999997E-3</v>
      </c>
      <c r="FB44" s="1">
        <v>1.8246800000000001E-2</v>
      </c>
      <c r="FC44" s="1">
        <v>2.3215E-2</v>
      </c>
      <c r="FD44" s="1">
        <v>6.5289899999999997E-4</v>
      </c>
      <c r="FE44" s="1">
        <v>3.72844E-4</v>
      </c>
      <c r="FF44" s="1">
        <v>2.9287200000000001E-3</v>
      </c>
      <c r="FG44" s="1">
        <v>1.1317600000000001E-2</v>
      </c>
      <c r="FH44" s="1">
        <v>2.4133900000000001E-3</v>
      </c>
      <c r="FI44" s="1">
        <v>1.6904299999999999E-3</v>
      </c>
      <c r="FJ44" s="1">
        <v>1.03033E-4</v>
      </c>
      <c r="FK44" s="1">
        <v>3.6838800000000001E-3</v>
      </c>
      <c r="FL44" s="1">
        <v>1.0002</v>
      </c>
      <c r="FM44" s="1">
        <v>1.00692</v>
      </c>
      <c r="FN44" s="1">
        <v>1.0066999999999999</v>
      </c>
      <c r="FO44" s="1">
        <v>0.99957099999999999</v>
      </c>
      <c r="FP44" s="1">
        <v>1.0032700000000001</v>
      </c>
      <c r="FQ44" s="1">
        <v>0.99309499999999995</v>
      </c>
      <c r="FR44" s="1">
        <v>1.01163</v>
      </c>
      <c r="FS44" s="1">
        <v>0.99799700000000002</v>
      </c>
      <c r="FT44" s="1">
        <v>0.98553299999999999</v>
      </c>
      <c r="FU44" s="1">
        <v>1.0000500000000001</v>
      </c>
      <c r="FV44" s="1">
        <v>0.97726199999999996</v>
      </c>
      <c r="FW44" s="1">
        <v>0.99414400000000003</v>
      </c>
      <c r="FX44" s="1">
        <v>1.04877</v>
      </c>
      <c r="FY44" s="1">
        <v>1.06471</v>
      </c>
      <c r="FZ44" s="1">
        <v>1.10283</v>
      </c>
      <c r="GA44" s="1">
        <v>1.2327900000000001</v>
      </c>
      <c r="GB44" s="1">
        <v>1.1108100000000001</v>
      </c>
      <c r="GC44" s="1">
        <v>1.22956</v>
      </c>
      <c r="GD44" s="1">
        <v>0.99933799999999995</v>
      </c>
      <c r="GE44" s="1">
        <v>0.82890600000000003</v>
      </c>
      <c r="GF44" s="1">
        <v>1.0066999999999999</v>
      </c>
      <c r="GG44" s="1">
        <v>0.91461800000000004</v>
      </c>
    </row>
    <row r="45" spans="1:189" x14ac:dyDescent="0.2">
      <c r="A45">
        <v>30</v>
      </c>
      <c r="B45" t="s">
        <v>316</v>
      </c>
      <c r="C45" s="2">
        <v>53.192999999999998</v>
      </c>
      <c r="D45" s="2">
        <v>3.4251299999999998E-2</v>
      </c>
      <c r="E45" s="2">
        <v>0.36004999999999998</v>
      </c>
      <c r="F45" s="2">
        <v>8.6623699999999998E-2</v>
      </c>
      <c r="G45" s="2">
        <v>5.7417099999999999E-2</v>
      </c>
      <c r="H45" s="2">
        <v>2.9832899999999999E-2</v>
      </c>
      <c r="I45" s="2">
        <v>5.1794100000000003E-2</v>
      </c>
      <c r="J45" s="2">
        <v>38.729500000000002</v>
      </c>
      <c r="K45" s="2">
        <v>0.88951499999999994</v>
      </c>
      <c r="L45" s="2">
        <v>0.73712699999999998</v>
      </c>
      <c r="M45" s="2">
        <v>4.5345599999999999</v>
      </c>
      <c r="N45" s="2">
        <v>0.19317799999999999</v>
      </c>
      <c r="O45" s="2">
        <v>-0.31038399999999999</v>
      </c>
      <c r="P45" s="2">
        <v>-1.02319</v>
      </c>
      <c r="Q45" s="2">
        <v>97.563199999999995</v>
      </c>
      <c r="R45" s="1"/>
      <c r="S45" s="3">
        <v>5.0415599999999996</v>
      </c>
      <c r="T45" s="3">
        <v>2.5662599999999999E-3</v>
      </c>
      <c r="U45" s="3">
        <v>2.6635900000000001E-2</v>
      </c>
      <c r="V45" s="3">
        <v>1.14231E-2</v>
      </c>
      <c r="W45" s="3">
        <v>9.8475000000000004E-3</v>
      </c>
      <c r="X45" s="3">
        <v>1.4043700000000001E-3</v>
      </c>
      <c r="Y45" s="3">
        <v>1.6773700000000001E-3</v>
      </c>
      <c r="Z45" s="3">
        <v>2.90036</v>
      </c>
      <c r="AA45" s="3">
        <v>7.8684799999999999E-2</v>
      </c>
      <c r="AB45" s="3">
        <v>0.20621700000000001</v>
      </c>
      <c r="AC45" s="3">
        <v>0.67979900000000004</v>
      </c>
      <c r="AD45" s="3">
        <v>0.113985</v>
      </c>
      <c r="AE45" s="3">
        <v>8.0741599999999991</v>
      </c>
      <c r="AF45" s="1"/>
      <c r="AG45" s="4">
        <v>4.0835100000000003E-3</v>
      </c>
      <c r="AH45" s="4">
        <v>0.30373499999999998</v>
      </c>
      <c r="AI45" s="4">
        <v>3.5744600000000001E-2</v>
      </c>
      <c r="AJ45" s="4">
        <v>8.1100599999999995E-2</v>
      </c>
      <c r="AK45" s="4">
        <v>0.16630500000000001</v>
      </c>
      <c r="AL45" s="4">
        <v>0.37033100000000002</v>
      </c>
      <c r="AM45" s="4">
        <v>0.33855000000000002</v>
      </c>
      <c r="AN45" s="4">
        <v>4.4371000000000002E-3</v>
      </c>
      <c r="AO45" s="4">
        <v>1.6222E-2</v>
      </c>
      <c r="AP45" s="4">
        <v>7.7327300000000002E-2</v>
      </c>
      <c r="AQ45" s="4">
        <v>4.9025400000000004E-3</v>
      </c>
      <c r="AR45" s="4"/>
      <c r="AS45" s="5">
        <v>401.536</v>
      </c>
      <c r="AT45" s="5">
        <v>80.144400000000005</v>
      </c>
      <c r="AU45" s="5">
        <v>97.101600000000005</v>
      </c>
      <c r="AV45" s="5">
        <v>117.07899999999999</v>
      </c>
      <c r="AW45" s="5">
        <v>94.530100000000004</v>
      </c>
      <c r="AX45" s="5">
        <v>69.972800000000007</v>
      </c>
      <c r="AY45" s="5">
        <v>76.730500000000006</v>
      </c>
      <c r="AZ45" s="5">
        <v>726.29</v>
      </c>
      <c r="BA45" s="5">
        <v>266.74799999999999</v>
      </c>
      <c r="BB45" s="5">
        <v>19.230599999999999</v>
      </c>
      <c r="BC45" s="5">
        <v>72.930000000000007</v>
      </c>
      <c r="BD45" s="4"/>
      <c r="BE45" s="4">
        <v>5.3837599999999999E-2</v>
      </c>
      <c r="BF45" s="4">
        <v>2.9837499999999999E-2</v>
      </c>
      <c r="BG45" s="4">
        <v>2.8304200000000002E-2</v>
      </c>
      <c r="BH45" s="4">
        <v>1.77428E-2</v>
      </c>
      <c r="BI45" s="4">
        <v>2.5809100000000001E-2</v>
      </c>
      <c r="BJ45" s="4">
        <v>3.1773099999999999E-2</v>
      </c>
      <c r="BK45" s="4">
        <v>5.0433800000000001E-2</v>
      </c>
      <c r="BL45" s="4">
        <v>8.2147800000000007E-2</v>
      </c>
      <c r="BM45" s="4">
        <v>2.51661E-2</v>
      </c>
      <c r="BN45" s="4">
        <v>5.00419E-2</v>
      </c>
      <c r="BO45" s="4">
        <v>8.2176000000000003E-3</v>
      </c>
      <c r="BQ45" s="1">
        <v>396728</v>
      </c>
      <c r="BR45" s="1">
        <v>92</v>
      </c>
      <c r="BS45" s="1">
        <v>1235.2</v>
      </c>
      <c r="BT45" s="1">
        <v>571.6</v>
      </c>
      <c r="BU45" s="1">
        <v>210.3</v>
      </c>
      <c r="BV45" s="1">
        <v>65.7</v>
      </c>
      <c r="BW45" s="1">
        <v>78.8</v>
      </c>
      <c r="BX45" s="1">
        <v>342418</v>
      </c>
      <c r="BY45" s="1">
        <v>9428.4</v>
      </c>
      <c r="BZ45" s="1">
        <v>163.99299999999999</v>
      </c>
      <c r="CA45" s="1">
        <v>31162.9</v>
      </c>
      <c r="CB45" s="1">
        <v>1363.3</v>
      </c>
      <c r="CC45" s="1">
        <v>488.8</v>
      </c>
      <c r="CD45" s="1">
        <v>717.52599999999995</v>
      </c>
      <c r="CE45" s="1">
        <v>695.42600000000004</v>
      </c>
      <c r="CF45" s="1">
        <v>453.35</v>
      </c>
      <c r="CG45" s="1">
        <v>372.6</v>
      </c>
      <c r="CH45" s="1">
        <v>448.04399999999998</v>
      </c>
      <c r="CI45" s="1">
        <v>4460.29</v>
      </c>
      <c r="CJ45" s="1">
        <v>2406.6</v>
      </c>
      <c r="CK45" s="1">
        <v>28.142900000000001</v>
      </c>
      <c r="CL45" s="1">
        <v>404.76</v>
      </c>
      <c r="CM45" s="1">
        <v>0.97370900000000005</v>
      </c>
      <c r="CN45" s="1">
        <v>7.0489999999999995E-4</v>
      </c>
      <c r="CO45" s="1">
        <v>4.9055000000000001E-3</v>
      </c>
      <c r="CP45" s="1">
        <v>1.62615E-3</v>
      </c>
      <c r="CQ45" s="1">
        <v>4.0466399999999998E-3</v>
      </c>
      <c r="CR45" s="1">
        <v>4.4148800000000003E-4</v>
      </c>
      <c r="CS45" s="1">
        <v>6.0126500000000002E-4</v>
      </c>
      <c r="CT45" s="1">
        <v>0.69608499999999995</v>
      </c>
      <c r="CU45" s="1">
        <v>2.6661500000000001E-2</v>
      </c>
      <c r="CV45" s="1">
        <v>0.20329700000000001</v>
      </c>
      <c r="CW45" s="1">
        <v>0.65456899999999996</v>
      </c>
      <c r="CX45" s="1">
        <v>37.594900000000003</v>
      </c>
      <c r="CY45" s="1">
        <v>2.46503E-2</v>
      </c>
      <c r="CZ45" s="1">
        <v>0.25508599999999998</v>
      </c>
      <c r="DA45" s="1">
        <v>4.8247999999999999E-2</v>
      </c>
      <c r="DB45" s="1">
        <v>3.5274600000000003E-2</v>
      </c>
      <c r="DC45" s="1">
        <v>2.1345900000000001E-2</v>
      </c>
      <c r="DD45" s="1">
        <v>3.5077799999999999E-2</v>
      </c>
      <c r="DE45" s="1">
        <v>16.970500000000001</v>
      </c>
      <c r="DF45" s="1">
        <v>0.50843499999999997</v>
      </c>
      <c r="DG45" s="1">
        <v>0.71763699999999997</v>
      </c>
      <c r="DH45" s="1">
        <v>4.9616300000000004</v>
      </c>
      <c r="DI45" s="1">
        <v>1.0040100000000001</v>
      </c>
      <c r="DJ45" s="1">
        <v>1.0386</v>
      </c>
      <c r="DK45" s="1">
        <v>1.06457</v>
      </c>
      <c r="DL45" s="1">
        <v>0.97324100000000002</v>
      </c>
      <c r="DM45" s="1">
        <v>0.96396999999999999</v>
      </c>
      <c r="DN45" s="1">
        <v>1.0961799999999999</v>
      </c>
      <c r="DO45" s="1">
        <v>1.2154</v>
      </c>
      <c r="DP45" s="1">
        <v>0.98990299999999998</v>
      </c>
      <c r="DQ45" s="1">
        <v>0.97305200000000003</v>
      </c>
      <c r="DR45" s="1">
        <v>1.004</v>
      </c>
      <c r="DS45" s="1">
        <v>0.97214599999999995</v>
      </c>
      <c r="DT45" s="1">
        <v>0.931759</v>
      </c>
      <c r="DU45" s="1">
        <v>0.95230599999999999</v>
      </c>
      <c r="DV45" s="1">
        <v>0.962897</v>
      </c>
      <c r="DW45" s="1">
        <v>0.53341899999999998</v>
      </c>
      <c r="DX45" s="1">
        <v>0.38754899999999998</v>
      </c>
      <c r="DY45" s="1">
        <v>0.80669599999999997</v>
      </c>
      <c r="DZ45" s="1">
        <v>0.91731799999999997</v>
      </c>
      <c r="EA45" s="1">
        <v>0.82727200000000001</v>
      </c>
      <c r="EB45" s="1">
        <v>0.75786399999999998</v>
      </c>
      <c r="EC45" s="1">
        <v>0.13461999999999999</v>
      </c>
      <c r="ED45" s="1">
        <v>0.851692</v>
      </c>
      <c r="EE45" s="1">
        <v>1.00613</v>
      </c>
      <c r="EF45" s="1">
        <v>1.0287599999999999</v>
      </c>
      <c r="EG45" s="1">
        <v>1.02346</v>
      </c>
      <c r="EH45" s="1">
        <v>1.1133500000000001</v>
      </c>
      <c r="EI45" s="1">
        <v>1.24882</v>
      </c>
      <c r="EJ45" s="1">
        <v>1.01254</v>
      </c>
      <c r="EK45" s="1">
        <v>1.02525</v>
      </c>
      <c r="EL45" s="1">
        <v>1.0099400000000001</v>
      </c>
      <c r="EM45" s="1">
        <v>0.85405299999999995</v>
      </c>
      <c r="EN45" s="1">
        <v>1.02294</v>
      </c>
      <c r="EO45" s="1">
        <v>0.96040199999999998</v>
      </c>
      <c r="EP45" s="1">
        <v>1.0594099999999999E-4</v>
      </c>
      <c r="EQ45" s="1">
        <v>6.5068300000000002E-5</v>
      </c>
      <c r="ER45" s="1">
        <v>0</v>
      </c>
      <c r="ES45" s="1">
        <v>4.1076200000000002E-3</v>
      </c>
      <c r="ET45" s="1">
        <v>1.93692E-3</v>
      </c>
      <c r="EU45" s="1">
        <v>9.1830999999999996E-3</v>
      </c>
      <c r="EV45" s="1">
        <v>2.4191699999999999E-4</v>
      </c>
      <c r="EW45" s="1">
        <v>9.9977399999999998E-3</v>
      </c>
      <c r="EX45" s="1">
        <v>1.54704E-2</v>
      </c>
      <c r="EY45" s="1">
        <v>3.9315299999999998E-4</v>
      </c>
      <c r="EZ45" s="1">
        <v>2.0426699999999999E-2</v>
      </c>
      <c r="FA45" s="1">
        <v>7.0745199999999999E-3</v>
      </c>
      <c r="FB45" s="1">
        <v>1.79595E-2</v>
      </c>
      <c r="FC45" s="1">
        <v>2.2932500000000001E-2</v>
      </c>
      <c r="FD45" s="1">
        <v>6.68821E-4</v>
      </c>
      <c r="FE45" s="1">
        <v>3.8120999999999999E-4</v>
      </c>
      <c r="FF45" s="1">
        <v>2.9586500000000002E-3</v>
      </c>
      <c r="FG45" s="1">
        <v>1.10359E-2</v>
      </c>
      <c r="FH45" s="1">
        <v>2.4325200000000001E-3</v>
      </c>
      <c r="FI45" s="1">
        <v>1.7217199999999999E-3</v>
      </c>
      <c r="FJ45" s="1">
        <v>1.01498E-4</v>
      </c>
      <c r="FK45" s="1">
        <v>3.5841699999999998E-3</v>
      </c>
      <c r="FL45" s="1">
        <v>1.0010399999999999</v>
      </c>
      <c r="FM45" s="1">
        <v>1.0071399999999999</v>
      </c>
      <c r="FN45" s="1">
        <v>1.00698</v>
      </c>
      <c r="FO45" s="1">
        <v>0.99919199999999997</v>
      </c>
      <c r="FP45" s="1">
        <v>1.00308</v>
      </c>
      <c r="FQ45" s="1">
        <v>0.99152399999999996</v>
      </c>
      <c r="FR45" s="1">
        <v>1.0116700000000001</v>
      </c>
      <c r="FS45" s="1">
        <v>0.99623600000000001</v>
      </c>
      <c r="FT45" s="1">
        <v>0.98405200000000004</v>
      </c>
      <c r="FU45" s="1">
        <v>1.0001199999999999</v>
      </c>
      <c r="FV45" s="1">
        <v>0.97887199999999996</v>
      </c>
      <c r="FW45" s="1">
        <v>1.0029600000000001</v>
      </c>
      <c r="FX45" s="1">
        <v>1.04955</v>
      </c>
      <c r="FY45" s="1">
        <v>1.0651200000000001</v>
      </c>
      <c r="FZ45" s="1">
        <v>1.0784100000000001</v>
      </c>
      <c r="GA45" s="1">
        <v>1.2010400000000001</v>
      </c>
      <c r="GB45" s="1">
        <v>1.0966100000000001</v>
      </c>
      <c r="GC45" s="1">
        <v>1.2321899999999999</v>
      </c>
      <c r="GD45" s="1">
        <v>0.98747099999999999</v>
      </c>
      <c r="GE45" s="1">
        <v>0.81699200000000005</v>
      </c>
      <c r="GF45" s="1">
        <v>1.0265299999999999</v>
      </c>
      <c r="GG45" s="1">
        <v>0.91175799999999996</v>
      </c>
    </row>
    <row r="46" spans="1:189" x14ac:dyDescent="0.2">
      <c r="A46">
        <v>31</v>
      </c>
      <c r="B46" t="s">
        <v>317</v>
      </c>
      <c r="C46" s="2">
        <v>52.611400000000003</v>
      </c>
      <c r="D46" s="2">
        <v>7.5844400000000006E-2</v>
      </c>
      <c r="E46" s="2">
        <v>0.65135500000000002</v>
      </c>
      <c r="F46" s="2">
        <v>0.42271900000000001</v>
      </c>
      <c r="G46" s="2">
        <v>8.2598699999999997E-2</v>
      </c>
      <c r="H46" s="2">
        <v>5.1128600000000003E-2</v>
      </c>
      <c r="I46" s="2">
        <v>3.4555299999999997E-2</v>
      </c>
      <c r="J46" s="2">
        <v>38.031700000000001</v>
      </c>
      <c r="K46" s="2">
        <v>2.3437199999999998</v>
      </c>
      <c r="L46" s="2">
        <v>0.82247800000000004</v>
      </c>
      <c r="M46" s="2">
        <v>4.1421400000000004</v>
      </c>
      <c r="N46" s="2">
        <v>0.27184599999999998</v>
      </c>
      <c r="O46" s="2">
        <v>-0.34632200000000002</v>
      </c>
      <c r="P46" s="2">
        <v>-0.93464199999999997</v>
      </c>
      <c r="Q46" s="2">
        <v>98.260499999999993</v>
      </c>
      <c r="R46" s="1"/>
      <c r="S46" s="3">
        <v>4.9299099999999996</v>
      </c>
      <c r="T46" s="3">
        <v>5.6181800000000004E-3</v>
      </c>
      <c r="U46" s="3">
        <v>4.7640000000000002E-2</v>
      </c>
      <c r="V46" s="3">
        <v>5.5112000000000001E-2</v>
      </c>
      <c r="W46" s="3">
        <v>1.4005800000000001E-2</v>
      </c>
      <c r="X46" s="3">
        <v>2.3795700000000001E-3</v>
      </c>
      <c r="Y46" s="3">
        <v>1.1064E-3</v>
      </c>
      <c r="Z46" s="3">
        <v>2.81582</v>
      </c>
      <c r="AA46" s="3">
        <v>0.20497099999999999</v>
      </c>
      <c r="AB46" s="3">
        <v>0.22748599999999999</v>
      </c>
      <c r="AC46" s="3">
        <v>0.61392999999999998</v>
      </c>
      <c r="AD46" s="3">
        <v>0.158584</v>
      </c>
      <c r="AE46" s="3">
        <v>8.0765600000000006</v>
      </c>
      <c r="AF46" s="1"/>
      <c r="AG46" s="4">
        <v>4.1093700000000002E-3</v>
      </c>
      <c r="AH46" s="4">
        <v>0.15010599999999999</v>
      </c>
      <c r="AI46" s="4">
        <v>2.3162700000000001E-2</v>
      </c>
      <c r="AJ46" s="4">
        <v>2.4159900000000002E-2</v>
      </c>
      <c r="AK46" s="4">
        <v>0.11908100000000001</v>
      </c>
      <c r="AL46" s="4">
        <v>0.21259400000000001</v>
      </c>
      <c r="AM46" s="4">
        <v>0.53060099999999999</v>
      </c>
      <c r="AN46" s="4">
        <v>4.4963800000000003E-3</v>
      </c>
      <c r="AO46" s="4">
        <v>8.8959199999999999E-3</v>
      </c>
      <c r="AP46" s="4">
        <v>7.4242500000000003E-2</v>
      </c>
      <c r="AQ46" s="4">
        <v>5.1415300000000001E-3</v>
      </c>
      <c r="AR46" s="4"/>
      <c r="AS46" s="5">
        <v>432.995</v>
      </c>
      <c r="AT46" s="5">
        <v>84.118499999999997</v>
      </c>
      <c r="AU46" s="5">
        <v>97.050600000000003</v>
      </c>
      <c r="AV46" s="5">
        <v>115.386</v>
      </c>
      <c r="AW46" s="5">
        <v>93.149000000000001</v>
      </c>
      <c r="AX46" s="5">
        <v>65.888400000000004</v>
      </c>
      <c r="AY46" s="5">
        <v>81.638900000000007</v>
      </c>
      <c r="AZ46" s="5">
        <v>730.86400000000003</v>
      </c>
      <c r="BA46" s="5">
        <v>265.86200000000002</v>
      </c>
      <c r="BB46" s="5">
        <v>21.637499999999999</v>
      </c>
      <c r="BC46" s="5">
        <v>72.329400000000007</v>
      </c>
      <c r="BD46" s="4"/>
      <c r="BE46" s="4">
        <v>5.8080699999999999E-2</v>
      </c>
      <c r="BF46" s="4">
        <v>3.1320199999999999E-2</v>
      </c>
      <c r="BG46" s="4">
        <v>2.8297800000000001E-2</v>
      </c>
      <c r="BH46" s="4">
        <v>1.7508800000000001E-2</v>
      </c>
      <c r="BI46" s="4">
        <v>2.5459900000000001E-2</v>
      </c>
      <c r="BJ46" s="4">
        <v>3.0159200000000001E-2</v>
      </c>
      <c r="BK46" s="4">
        <v>5.3632300000000001E-2</v>
      </c>
      <c r="BL46" s="4">
        <v>8.3277000000000004E-2</v>
      </c>
      <c r="BM46" s="4">
        <v>2.5162199999999999E-2</v>
      </c>
      <c r="BN46" s="4">
        <v>5.6056000000000002E-2</v>
      </c>
      <c r="BO46" s="4">
        <v>8.1716700000000007E-3</v>
      </c>
      <c r="BQ46" s="1">
        <v>392221</v>
      </c>
      <c r="BR46" s="1">
        <v>203.7</v>
      </c>
      <c r="BS46" s="1">
        <v>2233.9</v>
      </c>
      <c r="BT46" s="1">
        <v>2785.8</v>
      </c>
      <c r="BU46" s="1">
        <v>302.2</v>
      </c>
      <c r="BV46" s="1">
        <v>111.7</v>
      </c>
      <c r="BW46" s="1">
        <v>52.6</v>
      </c>
      <c r="BX46" s="1">
        <v>333778</v>
      </c>
      <c r="BY46" s="1">
        <v>24763.5</v>
      </c>
      <c r="BZ46" s="1">
        <v>183.79499999999999</v>
      </c>
      <c r="CA46" s="1">
        <v>28390.3</v>
      </c>
      <c r="CB46" s="1">
        <v>1585.29</v>
      </c>
      <c r="CC46" s="1">
        <v>538.47799999999995</v>
      </c>
      <c r="CD46" s="1">
        <v>716.77200000000005</v>
      </c>
      <c r="CE46" s="1">
        <v>675.46500000000003</v>
      </c>
      <c r="CF46" s="1">
        <v>440.2</v>
      </c>
      <c r="CG46" s="1">
        <v>330.37099999999998</v>
      </c>
      <c r="CH46" s="1">
        <v>507.2</v>
      </c>
      <c r="CI46" s="1">
        <v>4516.6400000000003</v>
      </c>
      <c r="CJ46" s="1">
        <v>2390.64</v>
      </c>
      <c r="CK46" s="1">
        <v>35.628599999999999</v>
      </c>
      <c r="CL46" s="1">
        <v>398.12</v>
      </c>
      <c r="CM46" s="1">
        <v>0.96264700000000003</v>
      </c>
      <c r="CN46" s="1">
        <v>1.5607399999999999E-3</v>
      </c>
      <c r="CO46" s="1">
        <v>8.8717599999999994E-3</v>
      </c>
      <c r="CP46" s="1">
        <v>7.9253699999999993E-3</v>
      </c>
      <c r="CQ46" s="1">
        <v>5.8149999999999999E-3</v>
      </c>
      <c r="CR46" s="1">
        <v>7.5059599999999997E-4</v>
      </c>
      <c r="CS46" s="1">
        <v>4.01352E-4</v>
      </c>
      <c r="CT46" s="1">
        <v>0.67852100000000004</v>
      </c>
      <c r="CU46" s="1">
        <v>7.0025900000000002E-2</v>
      </c>
      <c r="CV46" s="1">
        <v>0.22784499999999999</v>
      </c>
      <c r="CW46" s="1">
        <v>0.59633100000000006</v>
      </c>
      <c r="CX46" s="1">
        <v>37.1678</v>
      </c>
      <c r="CY46" s="1">
        <v>5.4579099999999998E-2</v>
      </c>
      <c r="CZ46" s="1">
        <v>0.46133099999999999</v>
      </c>
      <c r="DA46" s="1">
        <v>0.23514599999999999</v>
      </c>
      <c r="DB46" s="1">
        <v>5.0689400000000003E-2</v>
      </c>
      <c r="DC46" s="1">
        <v>3.6291299999999999E-2</v>
      </c>
      <c r="DD46" s="1">
        <v>2.3414899999999999E-2</v>
      </c>
      <c r="DE46" s="1">
        <v>16.542300000000001</v>
      </c>
      <c r="DF46" s="1">
        <v>1.3353900000000001</v>
      </c>
      <c r="DG46" s="1">
        <v>0.80429200000000001</v>
      </c>
      <c r="DH46" s="1">
        <v>4.5201900000000004</v>
      </c>
      <c r="DI46" s="1">
        <v>1.00498</v>
      </c>
      <c r="DJ46" s="1">
        <v>1.03965</v>
      </c>
      <c r="DK46" s="1">
        <v>1.0656600000000001</v>
      </c>
      <c r="DL46" s="1">
        <v>0.97414500000000004</v>
      </c>
      <c r="DM46" s="1">
        <v>0.96486499999999997</v>
      </c>
      <c r="DN46" s="1">
        <v>1.0972</v>
      </c>
      <c r="DO46" s="1">
        <v>1.21661</v>
      </c>
      <c r="DP46" s="1">
        <v>0.99082800000000004</v>
      </c>
      <c r="DQ46" s="1">
        <v>0.97395799999999999</v>
      </c>
      <c r="DR46" s="1">
        <v>1.0049300000000001</v>
      </c>
      <c r="DS46" s="1">
        <v>0.97306199999999998</v>
      </c>
      <c r="DT46" s="1">
        <v>0.93215199999999998</v>
      </c>
      <c r="DU46" s="1">
        <v>0.95299199999999995</v>
      </c>
      <c r="DV46" s="1">
        <v>0.963445</v>
      </c>
      <c r="DW46" s="1">
        <v>0.53323299999999996</v>
      </c>
      <c r="DX46" s="1">
        <v>0.38746799999999998</v>
      </c>
      <c r="DY46" s="1">
        <v>0.80137899999999995</v>
      </c>
      <c r="DZ46" s="1">
        <v>0.91843200000000003</v>
      </c>
      <c r="EA46" s="1">
        <v>0.82236299999999996</v>
      </c>
      <c r="EB46" s="1">
        <v>0.75664399999999998</v>
      </c>
      <c r="EC46" s="1">
        <v>0.13534099999999999</v>
      </c>
      <c r="ED46" s="1">
        <v>0.85053999999999996</v>
      </c>
      <c r="EE46" s="1">
        <v>1.0057</v>
      </c>
      <c r="EF46" s="1">
        <v>1.0280199999999999</v>
      </c>
      <c r="EG46" s="1">
        <v>1.02288</v>
      </c>
      <c r="EH46" s="1">
        <v>1.11374</v>
      </c>
      <c r="EI46" s="1">
        <v>1.24908</v>
      </c>
      <c r="EJ46" s="1">
        <v>1.0192600000000001</v>
      </c>
      <c r="EK46" s="1">
        <v>1.0240100000000001</v>
      </c>
      <c r="EL46" s="1">
        <v>1.01597</v>
      </c>
      <c r="EM46" s="1">
        <v>0.85543000000000002</v>
      </c>
      <c r="EN46" s="1">
        <v>1.01749</v>
      </c>
      <c r="EO46" s="1">
        <v>0.96170199999999995</v>
      </c>
      <c r="EP46" s="1">
        <v>1.7327600000000001E-4</v>
      </c>
      <c r="EQ46" s="1">
        <v>1.18373E-4</v>
      </c>
      <c r="ER46" s="1">
        <v>0</v>
      </c>
      <c r="ES46" s="1">
        <v>4.1056799999999996E-3</v>
      </c>
      <c r="ET46" s="1">
        <v>1.9780900000000001E-3</v>
      </c>
      <c r="EU46" s="1">
        <v>8.7755899999999998E-3</v>
      </c>
      <c r="EV46" s="1">
        <v>4.4849000000000001E-4</v>
      </c>
      <c r="EW46" s="1">
        <v>9.5560999999999997E-3</v>
      </c>
      <c r="EX46" s="1">
        <v>1.48495E-2</v>
      </c>
      <c r="EY46" s="1">
        <v>4.1984200000000002E-4</v>
      </c>
      <c r="EZ46" s="1">
        <v>2.00673E-2</v>
      </c>
      <c r="FA46" s="1">
        <v>7.1154800000000004E-3</v>
      </c>
      <c r="FB46" s="1">
        <v>1.8104100000000001E-2</v>
      </c>
      <c r="FC46" s="1">
        <v>2.3098299999999999E-2</v>
      </c>
      <c r="FD46" s="1">
        <v>6.6420800000000001E-4</v>
      </c>
      <c r="FE46" s="1">
        <v>3.7906700000000002E-4</v>
      </c>
      <c r="FF46" s="1">
        <v>2.8928000000000001E-3</v>
      </c>
      <c r="FG46" s="1">
        <v>1.11322E-2</v>
      </c>
      <c r="FH46" s="1">
        <v>2.38069E-3</v>
      </c>
      <c r="FI46" s="1">
        <v>1.7017899999999999E-3</v>
      </c>
      <c r="FJ46" s="1">
        <v>1.0143E-4</v>
      </c>
      <c r="FK46" s="1">
        <v>3.5653600000000001E-3</v>
      </c>
      <c r="FL46" s="1">
        <v>1.0009300000000001</v>
      </c>
      <c r="FM46" s="1">
        <v>1.0069399999999999</v>
      </c>
      <c r="FN46" s="1">
        <v>1.00682</v>
      </c>
      <c r="FO46" s="1">
        <v>0.99919800000000003</v>
      </c>
      <c r="FP46" s="1">
        <v>1.0030399999999999</v>
      </c>
      <c r="FQ46" s="1">
        <v>0.99198799999999998</v>
      </c>
      <c r="FR46" s="1">
        <v>1.0113700000000001</v>
      </c>
      <c r="FS46" s="1">
        <v>0.996722</v>
      </c>
      <c r="FT46" s="1">
        <v>0.98467199999999999</v>
      </c>
      <c r="FU46" s="1">
        <v>1.0000899999999999</v>
      </c>
      <c r="FV46" s="1">
        <v>0.97923400000000005</v>
      </c>
      <c r="FW46" s="1">
        <v>1.00339</v>
      </c>
      <c r="FX46" s="1">
        <v>1.04966</v>
      </c>
      <c r="FY46" s="1">
        <v>1.0654399999999999</v>
      </c>
      <c r="FZ46" s="1">
        <v>1.07979</v>
      </c>
      <c r="GA46" s="1">
        <v>1.2023600000000001</v>
      </c>
      <c r="GB46" s="1">
        <v>1.10544</v>
      </c>
      <c r="GC46" s="1">
        <v>1.2315499999999999</v>
      </c>
      <c r="GD46" s="1">
        <v>0.99477899999999997</v>
      </c>
      <c r="GE46" s="1">
        <v>0.81958799999999998</v>
      </c>
      <c r="GF46" s="1">
        <v>1.0219800000000001</v>
      </c>
      <c r="GG46" s="1">
        <v>0.914192</v>
      </c>
    </row>
    <row r="47" spans="1:189" x14ac:dyDescent="0.2">
      <c r="A47">
        <v>32</v>
      </c>
      <c r="B47" t="s">
        <v>318</v>
      </c>
      <c r="C47" s="2">
        <v>52.098500000000001</v>
      </c>
      <c r="D47" s="2">
        <v>7.8297099999999994E-2</v>
      </c>
      <c r="E47" s="2">
        <v>0.766293</v>
      </c>
      <c r="F47" s="2">
        <v>0.65088199999999996</v>
      </c>
      <c r="G47" s="2">
        <v>9.5115500000000006E-2</v>
      </c>
      <c r="H47" s="2">
        <v>3.9237899999999999E-2</v>
      </c>
      <c r="I47" s="2">
        <v>3.8816799999999999E-2</v>
      </c>
      <c r="J47" s="2">
        <v>37.037300000000002</v>
      </c>
      <c r="K47" s="2">
        <v>3.0990199999999999</v>
      </c>
      <c r="L47" s="2">
        <v>0.761571</v>
      </c>
      <c r="M47" s="2">
        <v>4.1607399999999997</v>
      </c>
      <c r="N47" s="2">
        <v>0.28759699999999999</v>
      </c>
      <c r="O47" s="2">
        <v>-0.32067699999999999</v>
      </c>
      <c r="P47" s="2">
        <v>-0.93884000000000001</v>
      </c>
      <c r="Q47" s="2">
        <v>97.853800000000007</v>
      </c>
      <c r="R47" s="1"/>
      <c r="S47" s="3">
        <v>4.9058900000000003</v>
      </c>
      <c r="T47" s="3">
        <v>5.82842E-3</v>
      </c>
      <c r="U47" s="3">
        <v>5.63226E-2</v>
      </c>
      <c r="V47" s="3">
        <v>8.5276699999999997E-2</v>
      </c>
      <c r="W47" s="3">
        <v>1.6207599999999999E-2</v>
      </c>
      <c r="X47" s="3">
        <v>1.83516E-3</v>
      </c>
      <c r="Y47" s="3">
        <v>1.2489700000000001E-3</v>
      </c>
      <c r="Z47" s="3">
        <v>2.75569</v>
      </c>
      <c r="AA47" s="3">
        <v>0.27236100000000002</v>
      </c>
      <c r="AB47" s="3">
        <v>0.211677</v>
      </c>
      <c r="AC47" s="3">
        <v>0.61972400000000005</v>
      </c>
      <c r="AD47" s="3">
        <v>0.168598</v>
      </c>
      <c r="AE47" s="3">
        <v>8.1006599999999995</v>
      </c>
      <c r="AF47" s="1"/>
      <c r="AG47" s="4">
        <v>4.1298000000000003E-3</v>
      </c>
      <c r="AH47" s="4">
        <v>0.14086699999999999</v>
      </c>
      <c r="AI47" s="4">
        <v>2.0534400000000001E-2</v>
      </c>
      <c r="AJ47" s="4">
        <v>1.81791E-2</v>
      </c>
      <c r="AK47" s="4">
        <v>0.104777</v>
      </c>
      <c r="AL47" s="4">
        <v>0.28931800000000002</v>
      </c>
      <c r="AM47" s="4">
        <v>0.48215999999999998</v>
      </c>
      <c r="AN47" s="4">
        <v>4.5602300000000002E-3</v>
      </c>
      <c r="AO47" s="4">
        <v>7.6110099999999997E-3</v>
      </c>
      <c r="AP47" s="4">
        <v>7.5128399999999998E-2</v>
      </c>
      <c r="AQ47" s="4">
        <v>5.1324200000000004E-3</v>
      </c>
      <c r="AR47" s="4"/>
      <c r="AS47" s="5">
        <v>428.53699999999998</v>
      </c>
      <c r="AT47" s="5">
        <v>80.726200000000006</v>
      </c>
      <c r="AU47" s="5">
        <v>94.572999999999993</v>
      </c>
      <c r="AV47" s="5">
        <v>111.652</v>
      </c>
      <c r="AW47" s="5">
        <v>92.453400000000002</v>
      </c>
      <c r="AX47" s="5">
        <v>70.236500000000007</v>
      </c>
      <c r="AY47" s="5">
        <v>83.184799999999996</v>
      </c>
      <c r="AZ47" s="5">
        <v>696.32600000000002</v>
      </c>
      <c r="BA47" s="5">
        <v>272.15600000000001</v>
      </c>
      <c r="BB47" s="5">
        <v>18.900700000000001</v>
      </c>
      <c r="BC47" s="5">
        <v>73.282300000000006</v>
      </c>
      <c r="BD47" s="4"/>
      <c r="BE47" s="4">
        <v>5.7494400000000001E-2</v>
      </c>
      <c r="BF47" s="4">
        <v>3.00553E-2</v>
      </c>
      <c r="BG47" s="4">
        <v>2.7575300000000001E-2</v>
      </c>
      <c r="BH47" s="4">
        <v>1.69383E-2</v>
      </c>
      <c r="BI47" s="4">
        <v>2.52549E-2</v>
      </c>
      <c r="BJ47" s="4">
        <v>3.2270899999999998E-2</v>
      </c>
      <c r="BK47" s="4">
        <v>5.4635700000000002E-2</v>
      </c>
      <c r="BL47" s="4">
        <v>7.9613000000000003E-2</v>
      </c>
      <c r="BM47" s="4">
        <v>2.5792300000000001E-2</v>
      </c>
      <c r="BN47" s="4">
        <v>4.8855299999999997E-2</v>
      </c>
      <c r="BO47" s="4">
        <v>8.2820399999999992E-3</v>
      </c>
      <c r="BQ47" s="1">
        <v>388318</v>
      </c>
      <c r="BR47" s="1">
        <v>210.3</v>
      </c>
      <c r="BS47" s="1">
        <v>2628.1</v>
      </c>
      <c r="BT47" s="1">
        <v>4290.3999999999996</v>
      </c>
      <c r="BU47" s="1">
        <v>348.2</v>
      </c>
      <c r="BV47" s="1">
        <v>85.4</v>
      </c>
      <c r="BW47" s="1">
        <v>59.1</v>
      </c>
      <c r="BX47" s="1">
        <v>323942</v>
      </c>
      <c r="BY47" s="1">
        <v>32700.400000000001</v>
      </c>
      <c r="BZ47" s="1">
        <v>170.57</v>
      </c>
      <c r="CA47" s="1">
        <v>28508.5</v>
      </c>
      <c r="CB47" s="1">
        <v>1552.81</v>
      </c>
      <c r="CC47" s="1">
        <v>495.92200000000003</v>
      </c>
      <c r="CD47" s="1">
        <v>680.64200000000005</v>
      </c>
      <c r="CE47" s="1">
        <v>632.44500000000005</v>
      </c>
      <c r="CF47" s="1">
        <v>433.65</v>
      </c>
      <c r="CG47" s="1">
        <v>375.41399999999999</v>
      </c>
      <c r="CH47" s="1">
        <v>526.59</v>
      </c>
      <c r="CI47" s="1">
        <v>4099.84</v>
      </c>
      <c r="CJ47" s="1">
        <v>2505.17</v>
      </c>
      <c r="CK47" s="1">
        <v>27.185700000000001</v>
      </c>
      <c r="CL47" s="1">
        <v>408.68</v>
      </c>
      <c r="CM47" s="1">
        <v>0.95306800000000003</v>
      </c>
      <c r="CN47" s="1">
        <v>1.6113099999999999E-3</v>
      </c>
      <c r="CO47" s="1">
        <v>1.04373E-2</v>
      </c>
      <c r="CP47" s="1">
        <v>1.2205799999999999E-2</v>
      </c>
      <c r="CQ47" s="1">
        <v>6.7001500000000002E-3</v>
      </c>
      <c r="CR47" s="1">
        <v>5.7386700000000004E-4</v>
      </c>
      <c r="CS47" s="1">
        <v>4.5094900000000002E-4</v>
      </c>
      <c r="CT47" s="1">
        <v>0.65852599999999994</v>
      </c>
      <c r="CU47" s="1">
        <v>9.2469800000000005E-2</v>
      </c>
      <c r="CV47" s="1">
        <v>0.21145</v>
      </c>
      <c r="CW47" s="1">
        <v>0.59881399999999996</v>
      </c>
      <c r="CX47" s="1">
        <v>36.798000000000002</v>
      </c>
      <c r="CY47" s="1">
        <v>5.6347500000000002E-2</v>
      </c>
      <c r="CZ47" s="1">
        <v>0.54273899999999997</v>
      </c>
      <c r="DA47" s="1">
        <v>0.362147</v>
      </c>
      <c r="DB47" s="1">
        <v>5.8405199999999997E-2</v>
      </c>
      <c r="DC47" s="1">
        <v>2.77465E-2</v>
      </c>
      <c r="DD47" s="1">
        <v>2.6308399999999999E-2</v>
      </c>
      <c r="DE47" s="1">
        <v>16.0549</v>
      </c>
      <c r="DF47" s="1">
        <v>1.7634000000000001</v>
      </c>
      <c r="DG47" s="1">
        <v>0.74641800000000003</v>
      </c>
      <c r="DH47" s="1">
        <v>4.5390100000000002</v>
      </c>
      <c r="DI47" s="1">
        <v>1.0051300000000001</v>
      </c>
      <c r="DJ47" s="1">
        <v>1.0398099999999999</v>
      </c>
      <c r="DK47" s="1">
        <v>1.0658300000000001</v>
      </c>
      <c r="DL47" s="1">
        <v>0.97428800000000004</v>
      </c>
      <c r="DM47" s="1">
        <v>0.96500699999999995</v>
      </c>
      <c r="DN47" s="1">
        <v>1.09737</v>
      </c>
      <c r="DO47" s="1">
        <v>1.21679</v>
      </c>
      <c r="DP47" s="1">
        <v>0.99097400000000002</v>
      </c>
      <c r="DQ47" s="1">
        <v>0.97410200000000002</v>
      </c>
      <c r="DR47" s="1">
        <v>1.00508</v>
      </c>
      <c r="DS47" s="1">
        <v>0.97320700000000004</v>
      </c>
      <c r="DT47" s="1">
        <v>0.93207300000000004</v>
      </c>
      <c r="DU47" s="1">
        <v>0.95314399999999999</v>
      </c>
      <c r="DV47" s="1">
        <v>0.96356399999999998</v>
      </c>
      <c r="DW47" s="1">
        <v>0.53343300000000005</v>
      </c>
      <c r="DX47" s="1">
        <v>0.38774399999999998</v>
      </c>
      <c r="DY47" s="1">
        <v>0.79857299999999998</v>
      </c>
      <c r="DZ47" s="1">
        <v>0.918686</v>
      </c>
      <c r="EA47" s="1">
        <v>0.81976499999999997</v>
      </c>
      <c r="EB47" s="1">
        <v>0.75600000000000001</v>
      </c>
      <c r="EC47" s="1">
        <v>0.13566600000000001</v>
      </c>
      <c r="ED47" s="1">
        <v>0.850491</v>
      </c>
      <c r="EE47" s="1">
        <v>1.00579</v>
      </c>
      <c r="EF47" s="1">
        <v>1.02786</v>
      </c>
      <c r="EG47" s="1">
        <v>1.02275</v>
      </c>
      <c r="EH47" s="1">
        <v>1.1133200000000001</v>
      </c>
      <c r="EI47" s="1">
        <v>1.2481899999999999</v>
      </c>
      <c r="EJ47" s="1">
        <v>1.02284</v>
      </c>
      <c r="EK47" s="1">
        <v>1.02373</v>
      </c>
      <c r="EL47" s="1">
        <v>1.01919</v>
      </c>
      <c r="EM47" s="1">
        <v>0.856159</v>
      </c>
      <c r="EN47" s="1">
        <v>1.0150600000000001</v>
      </c>
      <c r="EO47" s="1">
        <v>0.961758</v>
      </c>
      <c r="EP47" s="1">
        <v>2.01113E-4</v>
      </c>
      <c r="EQ47" s="1">
        <v>1.4024E-4</v>
      </c>
      <c r="ER47" s="1">
        <v>0</v>
      </c>
      <c r="ES47" s="1">
        <v>4.1032000000000004E-3</v>
      </c>
      <c r="ET47" s="1">
        <v>2.0050100000000002E-3</v>
      </c>
      <c r="EU47" s="1">
        <v>8.6897599999999995E-3</v>
      </c>
      <c r="EV47" s="1">
        <v>5.2452200000000003E-4</v>
      </c>
      <c r="EW47" s="1">
        <v>9.4738500000000007E-3</v>
      </c>
      <c r="EX47" s="1">
        <v>1.45176E-2</v>
      </c>
      <c r="EY47" s="1">
        <v>4.3443099999999999E-4</v>
      </c>
      <c r="EZ47" s="1">
        <v>1.99451E-2</v>
      </c>
      <c r="FA47" s="1">
        <v>7.1195700000000004E-3</v>
      </c>
      <c r="FB47" s="1">
        <v>1.8138600000000001E-2</v>
      </c>
      <c r="FC47" s="1">
        <v>2.3133299999999999E-2</v>
      </c>
      <c r="FD47" s="1">
        <v>6.6332200000000004E-4</v>
      </c>
      <c r="FE47" s="1">
        <v>3.7886799999999998E-4</v>
      </c>
      <c r="FF47" s="1">
        <v>2.8634899999999998E-3</v>
      </c>
      <c r="FG47" s="1">
        <v>1.11573E-2</v>
      </c>
      <c r="FH47" s="1">
        <v>2.3578599999999998E-3</v>
      </c>
      <c r="FI47" s="1">
        <v>1.69425E-3</v>
      </c>
      <c r="FJ47" s="1">
        <v>1.01541E-4</v>
      </c>
      <c r="FK47" s="1">
        <v>3.5634299999999998E-3</v>
      </c>
      <c r="FL47" s="1">
        <v>1.0008999999999999</v>
      </c>
      <c r="FM47" s="1">
        <v>1.0068900000000001</v>
      </c>
      <c r="FN47" s="1">
        <v>1.00678</v>
      </c>
      <c r="FO47" s="1">
        <v>0.99920200000000003</v>
      </c>
      <c r="FP47" s="1">
        <v>1.00302</v>
      </c>
      <c r="FQ47" s="1">
        <v>0.99210100000000001</v>
      </c>
      <c r="FR47" s="1">
        <v>1.01126</v>
      </c>
      <c r="FS47" s="1">
        <v>0.99682499999999996</v>
      </c>
      <c r="FT47" s="1">
        <v>0.98500100000000002</v>
      </c>
      <c r="FU47" s="1">
        <v>1.0000800000000001</v>
      </c>
      <c r="FV47" s="1">
        <v>0.979352</v>
      </c>
      <c r="FW47" s="1">
        <v>1.0036</v>
      </c>
      <c r="FX47" s="1">
        <v>1.04959</v>
      </c>
      <c r="FY47" s="1">
        <v>1.0654399999999999</v>
      </c>
      <c r="FZ47" s="1">
        <v>1.07955</v>
      </c>
      <c r="GA47" s="1">
        <v>1.2016500000000001</v>
      </c>
      <c r="GB47" s="1">
        <v>1.10961</v>
      </c>
      <c r="GC47" s="1">
        <v>1.2312799999999999</v>
      </c>
      <c r="GD47" s="1">
        <v>0.99818300000000004</v>
      </c>
      <c r="GE47" s="1">
        <v>0.82068099999999999</v>
      </c>
      <c r="GF47" s="1">
        <v>1.0196700000000001</v>
      </c>
      <c r="GG47" s="1">
        <v>0.91449100000000005</v>
      </c>
    </row>
    <row r="48" spans="1:189" x14ac:dyDescent="0.2">
      <c r="A48">
        <v>33</v>
      </c>
      <c r="B48" t="s">
        <v>319</v>
      </c>
      <c r="C48" s="2">
        <v>52.810899999999997</v>
      </c>
      <c r="D48" s="2">
        <v>7.0866899999999997E-2</v>
      </c>
      <c r="E48" s="2">
        <v>0.48795899999999998</v>
      </c>
      <c r="F48" s="2">
        <v>0.14526</v>
      </c>
      <c r="G48" s="2">
        <v>6.2729300000000002E-2</v>
      </c>
      <c r="H48" s="2">
        <v>4.1774800000000001E-2</v>
      </c>
      <c r="I48" s="2">
        <v>4.3159799999999998E-2</v>
      </c>
      <c r="J48" s="2">
        <v>39.266800000000003</v>
      </c>
      <c r="K48" s="2">
        <v>1.0794299999999999</v>
      </c>
      <c r="L48" s="2">
        <v>0.76420200000000005</v>
      </c>
      <c r="M48" s="2">
        <v>4.5478199999999998</v>
      </c>
      <c r="N48" s="2">
        <v>0.193078</v>
      </c>
      <c r="O48" s="2">
        <v>-0.32178400000000001</v>
      </c>
      <c r="P48" s="2">
        <v>-1.0261800000000001</v>
      </c>
      <c r="Q48" s="2">
        <v>98.165999999999997</v>
      </c>
      <c r="R48" s="1"/>
      <c r="S48" s="3">
        <v>4.9582199999999998</v>
      </c>
      <c r="T48" s="3">
        <v>5.2596700000000001E-3</v>
      </c>
      <c r="U48" s="3">
        <v>3.5758699999999997E-2</v>
      </c>
      <c r="V48" s="3">
        <v>1.8975200000000001E-2</v>
      </c>
      <c r="W48" s="3">
        <v>1.06573E-2</v>
      </c>
      <c r="X48" s="3">
        <v>1.94801E-3</v>
      </c>
      <c r="Y48" s="3">
        <v>1.38459E-3</v>
      </c>
      <c r="Z48" s="3">
        <v>2.9129100000000001</v>
      </c>
      <c r="AA48" s="3">
        <v>9.4585500000000003E-2</v>
      </c>
      <c r="AB48" s="3">
        <v>0.21177799999999999</v>
      </c>
      <c r="AC48" s="3">
        <v>0.675369</v>
      </c>
      <c r="AD48" s="3">
        <v>0.11285299999999999</v>
      </c>
      <c r="AE48" s="3">
        <v>8.0397099999999995</v>
      </c>
      <c r="AF48" s="1"/>
      <c r="AG48" s="4">
        <v>4.1008199999999998E-3</v>
      </c>
      <c r="AH48" s="4">
        <v>0.154201</v>
      </c>
      <c r="AI48" s="4">
        <v>2.8326400000000002E-2</v>
      </c>
      <c r="AJ48" s="4">
        <v>5.3779500000000001E-2</v>
      </c>
      <c r="AK48" s="4">
        <v>0.143341</v>
      </c>
      <c r="AL48" s="4">
        <v>0.26580100000000001</v>
      </c>
      <c r="AM48" s="4">
        <v>0.43055300000000002</v>
      </c>
      <c r="AN48" s="4">
        <v>4.4107699999999996E-3</v>
      </c>
      <c r="AO48" s="4">
        <v>1.41955E-2</v>
      </c>
      <c r="AP48" s="4">
        <v>7.4841500000000005E-2</v>
      </c>
      <c r="AQ48" s="4">
        <v>4.8940399999999997E-3</v>
      </c>
      <c r="AR48" s="4"/>
      <c r="AS48" s="5">
        <v>439.74299999999999</v>
      </c>
      <c r="AT48" s="5">
        <v>80.671300000000002</v>
      </c>
      <c r="AU48" s="5">
        <v>96.178700000000006</v>
      </c>
      <c r="AV48" s="5">
        <v>120.325</v>
      </c>
      <c r="AW48" s="5">
        <v>86.613900000000001</v>
      </c>
      <c r="AX48" s="5">
        <v>69.041399999999996</v>
      </c>
      <c r="AY48" s="5">
        <v>82.281099999999995</v>
      </c>
      <c r="AZ48" s="5">
        <v>752.21500000000003</v>
      </c>
      <c r="BA48" s="5">
        <v>261.32400000000001</v>
      </c>
      <c r="BB48" s="5">
        <v>18.584199999999999</v>
      </c>
      <c r="BC48" s="5">
        <v>70.963700000000003</v>
      </c>
      <c r="BD48" s="4"/>
      <c r="BE48" s="4">
        <v>5.8988499999999999E-2</v>
      </c>
      <c r="BF48" s="4">
        <v>3.0025900000000001E-2</v>
      </c>
      <c r="BG48" s="4">
        <v>2.80304E-2</v>
      </c>
      <c r="BH48" s="4">
        <v>1.82334E-2</v>
      </c>
      <c r="BI48" s="4">
        <v>2.3643299999999999E-2</v>
      </c>
      <c r="BJ48" s="4">
        <v>3.1384000000000002E-2</v>
      </c>
      <c r="BK48" s="4">
        <v>5.4052299999999998E-2</v>
      </c>
      <c r="BL48" s="4">
        <v>8.5166599999999995E-2</v>
      </c>
      <c r="BM48" s="4">
        <v>2.4661800000000001E-2</v>
      </c>
      <c r="BN48" s="4">
        <v>4.8238499999999997E-2</v>
      </c>
      <c r="BO48" s="4">
        <v>8.0078200000000006E-3</v>
      </c>
      <c r="BQ48" s="1">
        <v>393690</v>
      </c>
      <c r="BR48" s="1">
        <v>190.4</v>
      </c>
      <c r="BS48" s="1">
        <v>1674.3</v>
      </c>
      <c r="BT48" s="1">
        <v>958.6</v>
      </c>
      <c r="BU48" s="1">
        <v>229.8</v>
      </c>
      <c r="BV48" s="1">
        <v>91.9</v>
      </c>
      <c r="BW48" s="1">
        <v>65.7</v>
      </c>
      <c r="BX48" s="1">
        <v>346816</v>
      </c>
      <c r="BY48" s="1">
        <v>11438</v>
      </c>
      <c r="BZ48" s="1">
        <v>170.44399999999999</v>
      </c>
      <c r="CA48" s="1">
        <v>31208.1</v>
      </c>
      <c r="CB48" s="1">
        <v>1636.16</v>
      </c>
      <c r="CC48" s="1">
        <v>495.57400000000001</v>
      </c>
      <c r="CD48" s="1">
        <v>704.41399999999999</v>
      </c>
      <c r="CE48" s="1">
        <v>735.01</v>
      </c>
      <c r="CF48" s="1">
        <v>380.85</v>
      </c>
      <c r="CG48" s="1">
        <v>362.98599999999999</v>
      </c>
      <c r="CH48" s="1">
        <v>515.54899999999998</v>
      </c>
      <c r="CI48" s="1">
        <v>4787.53</v>
      </c>
      <c r="CJ48" s="1">
        <v>2311.2399999999998</v>
      </c>
      <c r="CK48" s="1">
        <v>26.3</v>
      </c>
      <c r="CL48" s="1">
        <v>383.48</v>
      </c>
      <c r="CM48" s="1">
        <v>0.96625300000000003</v>
      </c>
      <c r="CN48" s="1">
        <v>1.4588400000000001E-3</v>
      </c>
      <c r="CO48" s="1">
        <v>6.6493500000000001E-3</v>
      </c>
      <c r="CP48" s="1">
        <v>2.7271399999999999E-3</v>
      </c>
      <c r="CQ48" s="1">
        <v>4.4218699999999996E-3</v>
      </c>
      <c r="CR48" s="1">
        <v>6.1754500000000005E-4</v>
      </c>
      <c r="CS48" s="1">
        <v>5.0130900000000002E-4</v>
      </c>
      <c r="CT48" s="1">
        <v>0.70502399999999998</v>
      </c>
      <c r="CU48" s="1">
        <v>3.2344199999999997E-2</v>
      </c>
      <c r="CV48" s="1">
        <v>0.21129400000000001</v>
      </c>
      <c r="CW48" s="1">
        <v>0.65551899999999996</v>
      </c>
      <c r="CX48" s="1">
        <v>37.307000000000002</v>
      </c>
      <c r="CY48" s="1">
        <v>5.1015499999999998E-2</v>
      </c>
      <c r="CZ48" s="1">
        <v>0.34576600000000002</v>
      </c>
      <c r="DA48" s="1">
        <v>8.0914100000000003E-2</v>
      </c>
      <c r="DB48" s="1">
        <v>3.85454E-2</v>
      </c>
      <c r="DC48" s="1">
        <v>2.9858300000000001E-2</v>
      </c>
      <c r="DD48" s="1">
        <v>2.9246299999999999E-2</v>
      </c>
      <c r="DE48" s="1">
        <v>17.188500000000001</v>
      </c>
      <c r="DF48" s="1">
        <v>0.61680500000000005</v>
      </c>
      <c r="DG48" s="1">
        <v>0.74586799999999998</v>
      </c>
      <c r="DH48" s="1">
        <v>4.9688299999999996</v>
      </c>
      <c r="DI48" s="1">
        <v>1.0041800000000001</v>
      </c>
      <c r="DJ48" s="1">
        <v>1.0387900000000001</v>
      </c>
      <c r="DK48" s="1">
        <v>1.06477</v>
      </c>
      <c r="DL48" s="1">
        <v>0.97338499999999994</v>
      </c>
      <c r="DM48" s="1">
        <v>0.96411199999999997</v>
      </c>
      <c r="DN48" s="1">
        <v>1.0963499999999999</v>
      </c>
      <c r="DO48" s="1">
        <v>1.2156100000000001</v>
      </c>
      <c r="DP48" s="1">
        <v>0.99005299999999996</v>
      </c>
      <c r="DQ48" s="1">
        <v>0.97319800000000001</v>
      </c>
      <c r="DR48" s="1">
        <v>1.0041500000000001</v>
      </c>
      <c r="DS48" s="1">
        <v>0.97229699999999997</v>
      </c>
      <c r="DT48" s="1">
        <v>0.93143699999999996</v>
      </c>
      <c r="DU48" s="1">
        <v>0.95263699999999996</v>
      </c>
      <c r="DV48" s="1">
        <v>0.96316199999999996</v>
      </c>
      <c r="DW48" s="1">
        <v>0.53352900000000003</v>
      </c>
      <c r="DX48" s="1">
        <v>0.38767299999999999</v>
      </c>
      <c r="DY48" s="1">
        <v>0.80605800000000005</v>
      </c>
      <c r="DZ48" s="1">
        <v>0.91785099999999997</v>
      </c>
      <c r="EA48" s="1">
        <v>0.82668299999999995</v>
      </c>
      <c r="EB48" s="1">
        <v>0.75775999999999999</v>
      </c>
      <c r="EC48" s="1">
        <v>0.13497700000000001</v>
      </c>
      <c r="ED48" s="1">
        <v>0.85087800000000002</v>
      </c>
      <c r="EE48" s="1">
        <v>1.00647</v>
      </c>
      <c r="EF48" s="1">
        <v>1.02841</v>
      </c>
      <c r="EG48" s="1">
        <v>1.02318</v>
      </c>
      <c r="EH48" s="1">
        <v>1.1131200000000001</v>
      </c>
      <c r="EI48" s="1">
        <v>1.2484200000000001</v>
      </c>
      <c r="EJ48" s="1">
        <v>1.0133399999999999</v>
      </c>
      <c r="EK48" s="1">
        <v>1.0246599999999999</v>
      </c>
      <c r="EL48" s="1">
        <v>1.0106599999999999</v>
      </c>
      <c r="EM48" s="1">
        <v>0.85417100000000001</v>
      </c>
      <c r="EN48" s="1">
        <v>1.02024</v>
      </c>
      <c r="EO48" s="1">
        <v>0.96131999999999995</v>
      </c>
      <c r="EP48" s="1">
        <v>1.3957100000000001E-4</v>
      </c>
      <c r="EQ48" s="1">
        <v>8.8187600000000002E-5</v>
      </c>
      <c r="ER48" s="1">
        <v>0</v>
      </c>
      <c r="ES48" s="1">
        <v>4.1298799999999998E-3</v>
      </c>
      <c r="ET48" s="1">
        <v>1.9550000000000001E-3</v>
      </c>
      <c r="EU48" s="1">
        <v>9.0597899999999999E-3</v>
      </c>
      <c r="EV48" s="1">
        <v>3.42818E-4</v>
      </c>
      <c r="EW48" s="1">
        <v>9.8546799999999993E-3</v>
      </c>
      <c r="EX48" s="1">
        <v>1.54649E-2</v>
      </c>
      <c r="EY48" s="1">
        <v>4.0394600000000003E-4</v>
      </c>
      <c r="EZ48" s="1">
        <v>2.00755E-2</v>
      </c>
      <c r="FA48" s="1">
        <v>7.0727200000000002E-3</v>
      </c>
      <c r="FB48" s="1">
        <v>1.8036699999999999E-2</v>
      </c>
      <c r="FC48" s="1">
        <v>2.3023399999999999E-2</v>
      </c>
      <c r="FD48" s="1">
        <v>6.6759999999999996E-4</v>
      </c>
      <c r="FE48" s="1">
        <v>3.8065700000000001E-4</v>
      </c>
      <c r="FF48" s="1">
        <v>2.9436699999999998E-3</v>
      </c>
      <c r="FG48" s="1">
        <v>1.10866E-2</v>
      </c>
      <c r="FH48" s="1">
        <v>2.4200200000000002E-3</v>
      </c>
      <c r="FI48" s="1">
        <v>1.71616E-3</v>
      </c>
      <c r="FJ48" s="1">
        <v>1.01536E-4</v>
      </c>
      <c r="FK48" s="1">
        <v>3.5653600000000001E-3</v>
      </c>
      <c r="FL48" s="1">
        <v>1.00101</v>
      </c>
      <c r="FM48" s="1">
        <v>1.0070399999999999</v>
      </c>
      <c r="FN48" s="1">
        <v>1.0068900000000001</v>
      </c>
      <c r="FO48" s="1">
        <v>0.99917100000000003</v>
      </c>
      <c r="FP48" s="1">
        <v>1.0030600000000001</v>
      </c>
      <c r="FQ48" s="1">
        <v>0.99165899999999996</v>
      </c>
      <c r="FR48" s="1">
        <v>1.01152</v>
      </c>
      <c r="FS48" s="1">
        <v>0.99638899999999997</v>
      </c>
      <c r="FT48" s="1">
        <v>0.98406300000000002</v>
      </c>
      <c r="FU48" s="1">
        <v>1.0001100000000001</v>
      </c>
      <c r="FV48" s="1">
        <v>0.97922600000000004</v>
      </c>
      <c r="FW48" s="1">
        <v>1.0034400000000001</v>
      </c>
      <c r="FX48" s="1">
        <v>1.04928</v>
      </c>
      <c r="FY48" s="1">
        <v>1.06494</v>
      </c>
      <c r="FZ48" s="1">
        <v>1.0783199999999999</v>
      </c>
      <c r="GA48" s="1">
        <v>1.20082</v>
      </c>
      <c r="GB48" s="1">
        <v>1.0978000000000001</v>
      </c>
      <c r="GC48" s="1">
        <v>1.2315100000000001</v>
      </c>
      <c r="GD48" s="1">
        <v>0.98847600000000002</v>
      </c>
      <c r="GE48" s="1">
        <v>0.81723599999999996</v>
      </c>
      <c r="GF48" s="1">
        <v>1.0239499999999999</v>
      </c>
      <c r="GG48" s="1">
        <v>0.91310100000000005</v>
      </c>
    </row>
    <row r="49" spans="1:189" x14ac:dyDescent="0.2">
      <c r="A49">
        <v>34</v>
      </c>
      <c r="B49" t="s">
        <v>320</v>
      </c>
      <c r="C49" s="2">
        <v>53.230499999999999</v>
      </c>
      <c r="D49" s="2">
        <v>6.6044900000000004E-2</v>
      </c>
      <c r="E49" s="2">
        <v>0.59568699999999997</v>
      </c>
      <c r="F49" s="2">
        <v>0.107811</v>
      </c>
      <c r="G49" s="2">
        <v>0.10791100000000001</v>
      </c>
      <c r="H49" s="2">
        <v>3.8844799999999999E-2</v>
      </c>
      <c r="I49" s="2">
        <v>5.6115699999999998E-2</v>
      </c>
      <c r="J49" s="2">
        <v>38.698399999999999</v>
      </c>
      <c r="K49" s="2">
        <v>0.96803600000000001</v>
      </c>
      <c r="L49" s="2">
        <v>0.736483</v>
      </c>
      <c r="M49" s="2">
        <v>4.2339799999999999</v>
      </c>
      <c r="N49" s="2">
        <v>0.27519399999999999</v>
      </c>
      <c r="O49" s="2">
        <v>-0.31011300000000003</v>
      </c>
      <c r="P49" s="2">
        <v>-0.95536600000000005</v>
      </c>
      <c r="Q49" s="2">
        <v>97.849500000000006</v>
      </c>
      <c r="R49" s="1"/>
      <c r="S49" s="3">
        <v>5.0292599999999998</v>
      </c>
      <c r="T49" s="3">
        <v>4.9328200000000001E-3</v>
      </c>
      <c r="U49" s="3">
        <v>4.3929599999999999E-2</v>
      </c>
      <c r="V49" s="3">
        <v>1.4172300000000001E-2</v>
      </c>
      <c r="W49" s="3">
        <v>1.8449400000000001E-2</v>
      </c>
      <c r="X49" s="3">
        <v>1.82285E-3</v>
      </c>
      <c r="Y49" s="3">
        <v>1.8116199999999999E-3</v>
      </c>
      <c r="Z49" s="3">
        <v>2.8889200000000002</v>
      </c>
      <c r="AA49" s="3">
        <v>8.5361500000000007E-2</v>
      </c>
      <c r="AB49" s="3">
        <v>0.20538899999999999</v>
      </c>
      <c r="AC49" s="3">
        <v>0.63274300000000006</v>
      </c>
      <c r="AD49" s="3">
        <v>0.16186800000000001</v>
      </c>
      <c r="AE49" s="3">
        <v>8.0886600000000008</v>
      </c>
      <c r="AF49" s="1"/>
      <c r="AG49" s="4">
        <v>4.0828799999999997E-3</v>
      </c>
      <c r="AH49" s="4">
        <v>0.16090299999999999</v>
      </c>
      <c r="AI49" s="4">
        <v>2.4517600000000001E-2</v>
      </c>
      <c r="AJ49" s="4">
        <v>6.6540199999999994E-2</v>
      </c>
      <c r="AK49" s="4">
        <v>9.6468600000000002E-2</v>
      </c>
      <c r="AL49" s="4">
        <v>0.288358</v>
      </c>
      <c r="AM49" s="4">
        <v>0.32795400000000002</v>
      </c>
      <c r="AN49" s="4">
        <v>4.4421599999999997E-3</v>
      </c>
      <c r="AO49" s="4">
        <v>1.53653E-2</v>
      </c>
      <c r="AP49" s="4">
        <v>8.1191399999999997E-2</v>
      </c>
      <c r="AQ49" s="4">
        <v>5.0787699999999998E-3</v>
      </c>
      <c r="AR49" s="4"/>
      <c r="AS49" s="5">
        <v>423.76600000000002</v>
      </c>
      <c r="AT49" s="5">
        <v>78.532399999999996</v>
      </c>
      <c r="AU49" s="5">
        <v>95.726799999999997</v>
      </c>
      <c r="AV49" s="5">
        <v>114.331</v>
      </c>
      <c r="AW49" s="5">
        <v>95.551500000000004</v>
      </c>
      <c r="AX49" s="5">
        <v>69.976799999999997</v>
      </c>
      <c r="AY49" s="5">
        <v>80.613500000000002</v>
      </c>
      <c r="AZ49" s="5">
        <v>723.68600000000004</v>
      </c>
      <c r="BA49" s="5">
        <v>267.423</v>
      </c>
      <c r="BB49" s="5">
        <v>22.753900000000002</v>
      </c>
      <c r="BC49" s="5">
        <v>72.452799999999996</v>
      </c>
      <c r="BD49" s="4"/>
      <c r="BE49" s="4">
        <v>5.6797100000000003E-2</v>
      </c>
      <c r="BF49" s="4">
        <v>2.9237099999999999E-2</v>
      </c>
      <c r="BG49" s="4">
        <v>2.7906E-2</v>
      </c>
      <c r="BH49" s="4">
        <v>1.7370500000000001E-2</v>
      </c>
      <c r="BI49" s="4">
        <v>2.61569E-2</v>
      </c>
      <c r="BJ49" s="4">
        <v>3.1829400000000001E-2</v>
      </c>
      <c r="BK49" s="4">
        <v>5.29706E-2</v>
      </c>
      <c r="BL49" s="4">
        <v>8.1984100000000004E-2</v>
      </c>
      <c r="BM49" s="4">
        <v>2.52731E-2</v>
      </c>
      <c r="BN49" s="4">
        <v>5.9167999999999998E-2</v>
      </c>
      <c r="BO49" s="4">
        <v>8.1686099999999998E-3</v>
      </c>
      <c r="BQ49" s="1">
        <v>397155</v>
      </c>
      <c r="BR49" s="1">
        <v>177.4</v>
      </c>
      <c r="BS49" s="1">
        <v>2043.4</v>
      </c>
      <c r="BT49" s="1">
        <v>709.6</v>
      </c>
      <c r="BU49" s="1">
        <v>394.2</v>
      </c>
      <c r="BV49" s="1">
        <v>85.4</v>
      </c>
      <c r="BW49" s="1">
        <v>85.4</v>
      </c>
      <c r="BX49" s="1">
        <v>341597</v>
      </c>
      <c r="BY49" s="1">
        <v>10243.1</v>
      </c>
      <c r="BZ49" s="1">
        <v>163.96700000000001</v>
      </c>
      <c r="CA49" s="1">
        <v>29080.2</v>
      </c>
      <c r="CB49" s="1">
        <v>1518.43</v>
      </c>
      <c r="CC49" s="1">
        <v>469.33499999999998</v>
      </c>
      <c r="CD49" s="1">
        <v>697.351</v>
      </c>
      <c r="CE49" s="1">
        <v>663.16099999999994</v>
      </c>
      <c r="CF49" s="1">
        <v>463.2</v>
      </c>
      <c r="CG49" s="1">
        <v>372.64299999999997</v>
      </c>
      <c r="CH49" s="1">
        <v>494.53899999999999</v>
      </c>
      <c r="CI49" s="1">
        <v>4428.3599999999997</v>
      </c>
      <c r="CJ49" s="1">
        <v>2418.8000000000002</v>
      </c>
      <c r="CK49" s="1">
        <v>39.4</v>
      </c>
      <c r="CL49" s="1">
        <v>399.48</v>
      </c>
      <c r="CM49" s="1">
        <v>0.97475699999999998</v>
      </c>
      <c r="CN49" s="1">
        <v>1.3592299999999999E-3</v>
      </c>
      <c r="CO49" s="1">
        <v>8.1151999999999995E-3</v>
      </c>
      <c r="CP49" s="1">
        <v>2.0187500000000001E-3</v>
      </c>
      <c r="CQ49" s="1">
        <v>7.5852899999999997E-3</v>
      </c>
      <c r="CR49" s="1">
        <v>5.7386700000000004E-4</v>
      </c>
      <c r="CS49" s="1">
        <v>6.5162499999999997E-4</v>
      </c>
      <c r="CT49" s="1">
        <v>0.694415</v>
      </c>
      <c r="CU49" s="1">
        <v>2.8965299999999999E-2</v>
      </c>
      <c r="CV49" s="1">
        <v>0.203265</v>
      </c>
      <c r="CW49" s="1">
        <v>0.610823</v>
      </c>
      <c r="CX49" s="1">
        <v>37.635399999999997</v>
      </c>
      <c r="CY49" s="1">
        <v>4.75323E-2</v>
      </c>
      <c r="CZ49" s="1">
        <v>0.42198999999999998</v>
      </c>
      <c r="DA49" s="1">
        <v>5.9896400000000002E-2</v>
      </c>
      <c r="DB49" s="1">
        <v>6.6120999999999999E-2</v>
      </c>
      <c r="DC49" s="1">
        <v>2.77465E-2</v>
      </c>
      <c r="DD49" s="1">
        <v>3.8015800000000002E-2</v>
      </c>
      <c r="DE49" s="1">
        <v>16.9298</v>
      </c>
      <c r="DF49" s="1">
        <v>0.552369</v>
      </c>
      <c r="DG49" s="1">
        <v>0.71752499999999997</v>
      </c>
      <c r="DH49" s="1">
        <v>4.6300400000000002</v>
      </c>
      <c r="DI49" s="1">
        <v>1.00431</v>
      </c>
      <c r="DJ49" s="1">
        <v>1.0388999999999999</v>
      </c>
      <c r="DK49" s="1">
        <v>1.06488</v>
      </c>
      <c r="DL49" s="1">
        <v>0.97353299999999998</v>
      </c>
      <c r="DM49" s="1">
        <v>0.96426000000000001</v>
      </c>
      <c r="DN49" s="1">
        <v>1.0965100000000001</v>
      </c>
      <c r="DO49" s="1">
        <v>1.2157500000000001</v>
      </c>
      <c r="DP49" s="1">
        <v>0.99019699999999999</v>
      </c>
      <c r="DQ49" s="1">
        <v>0.97334100000000001</v>
      </c>
      <c r="DR49" s="1">
        <v>1.0043</v>
      </c>
      <c r="DS49" s="1">
        <v>0.97243299999999999</v>
      </c>
      <c r="DT49" s="1">
        <v>0.93228699999999998</v>
      </c>
      <c r="DU49" s="1">
        <v>0.95251699999999995</v>
      </c>
      <c r="DV49" s="1">
        <v>0.96306199999999997</v>
      </c>
      <c r="DW49" s="1">
        <v>0.53224400000000005</v>
      </c>
      <c r="DX49" s="1">
        <v>0.38664900000000002</v>
      </c>
      <c r="DY49" s="1">
        <v>0.80568099999999998</v>
      </c>
      <c r="DZ49" s="1">
        <v>0.91767699999999996</v>
      </c>
      <c r="EA49" s="1">
        <v>0.82633800000000002</v>
      </c>
      <c r="EB49" s="1">
        <v>0.75692300000000001</v>
      </c>
      <c r="EC49" s="1">
        <v>0.13475599999999999</v>
      </c>
      <c r="ED49" s="1">
        <v>0.85141800000000001</v>
      </c>
      <c r="EE49" s="1">
        <v>1.00556</v>
      </c>
      <c r="EF49" s="1">
        <v>1.0285299999999999</v>
      </c>
      <c r="EG49" s="1">
        <v>1.02329</v>
      </c>
      <c r="EH49" s="1">
        <v>1.11581</v>
      </c>
      <c r="EI49" s="1">
        <v>1.25173</v>
      </c>
      <c r="EJ49" s="1">
        <v>1.0138199999999999</v>
      </c>
      <c r="EK49" s="1">
        <v>1.02485</v>
      </c>
      <c r="EL49" s="1">
        <v>1.01108</v>
      </c>
      <c r="EM49" s="1">
        <v>0.85511400000000004</v>
      </c>
      <c r="EN49" s="1">
        <v>1.0219199999999999</v>
      </c>
      <c r="EO49" s="1">
        <v>0.96070999999999995</v>
      </c>
      <c r="EP49" s="1">
        <v>1.6687900000000001E-4</v>
      </c>
      <c r="EQ49" s="1">
        <v>1.0771E-4</v>
      </c>
      <c r="ER49" s="1">
        <v>0</v>
      </c>
      <c r="ES49" s="1">
        <v>4.0710099999999999E-3</v>
      </c>
      <c r="ET49" s="1">
        <v>1.9230499999999999E-3</v>
      </c>
      <c r="EU49" s="1">
        <v>9.0329E-3</v>
      </c>
      <c r="EV49" s="1">
        <v>4.0628300000000001E-4</v>
      </c>
      <c r="EW49" s="1">
        <v>9.8304299999999994E-3</v>
      </c>
      <c r="EX49" s="1">
        <v>1.52972E-2</v>
      </c>
      <c r="EY49" s="1">
        <v>4.08021E-4</v>
      </c>
      <c r="EZ49" s="1">
        <v>2.0452399999999999E-2</v>
      </c>
      <c r="FA49" s="1">
        <v>7.1126599999999998E-3</v>
      </c>
      <c r="FB49" s="1">
        <v>1.7999299999999999E-2</v>
      </c>
      <c r="FC49" s="1">
        <v>2.2965300000000001E-2</v>
      </c>
      <c r="FD49" s="1">
        <v>6.6635900000000005E-4</v>
      </c>
      <c r="FE49" s="1">
        <v>3.7999000000000003E-4</v>
      </c>
      <c r="FF49" s="1">
        <v>2.9504800000000001E-3</v>
      </c>
      <c r="FG49" s="1">
        <v>1.1069799999999999E-2</v>
      </c>
      <c r="FH49" s="1">
        <v>2.4264500000000001E-3</v>
      </c>
      <c r="FI49" s="1">
        <v>1.71637E-3</v>
      </c>
      <c r="FJ49" s="1">
        <v>1.01479E-4</v>
      </c>
      <c r="FK49" s="1">
        <v>3.5894099999999999E-3</v>
      </c>
      <c r="FL49" s="1">
        <v>1.0009399999999999</v>
      </c>
      <c r="FM49" s="1">
        <v>1.0070600000000001</v>
      </c>
      <c r="FN49" s="1">
        <v>1.00695</v>
      </c>
      <c r="FO49" s="1">
        <v>0.99923099999999998</v>
      </c>
      <c r="FP49" s="1">
        <v>1.0031000000000001</v>
      </c>
      <c r="FQ49" s="1">
        <v>0.99167899999999998</v>
      </c>
      <c r="FR49" s="1">
        <v>1.0114700000000001</v>
      </c>
      <c r="FS49" s="1">
        <v>0.99640700000000004</v>
      </c>
      <c r="FT49" s="1">
        <v>0.98422500000000002</v>
      </c>
      <c r="FU49" s="1">
        <v>1.0001100000000001</v>
      </c>
      <c r="FV49" s="1">
        <v>0.97884199999999999</v>
      </c>
      <c r="FW49" s="1">
        <v>1.0025900000000001</v>
      </c>
      <c r="FX49" s="1">
        <v>1.0495399999999999</v>
      </c>
      <c r="FY49" s="1">
        <v>1.0652200000000001</v>
      </c>
      <c r="FZ49" s="1">
        <v>1.0811500000000001</v>
      </c>
      <c r="GA49" s="1">
        <v>1.2042200000000001</v>
      </c>
      <c r="GB49" s="1">
        <v>1.09849</v>
      </c>
      <c r="GC49" s="1">
        <v>1.23183</v>
      </c>
      <c r="GD49" s="1">
        <v>0.98904999999999998</v>
      </c>
      <c r="GE49" s="1">
        <v>0.81839399999999995</v>
      </c>
      <c r="GF49" s="1">
        <v>1.02579</v>
      </c>
      <c r="GG49" s="1">
        <v>0.91229300000000002</v>
      </c>
    </row>
    <row r="50" spans="1:189" x14ac:dyDescent="0.2">
      <c r="A50">
        <v>35</v>
      </c>
      <c r="B50" t="s">
        <v>321</v>
      </c>
      <c r="C50" s="2">
        <v>52.872100000000003</v>
      </c>
      <c r="D50" s="2">
        <v>8.8054900000000005E-2</v>
      </c>
      <c r="E50" s="2">
        <v>0.54774900000000004</v>
      </c>
      <c r="F50" s="2">
        <v>0.22911000000000001</v>
      </c>
      <c r="G50" s="2">
        <v>6.10068E-2</v>
      </c>
      <c r="H50" s="2">
        <v>6.2905600000000006E-2</v>
      </c>
      <c r="I50" s="2">
        <v>1.72864E-2</v>
      </c>
      <c r="J50" s="2">
        <v>38.9955</v>
      </c>
      <c r="K50" s="2">
        <v>1.6211899999999999</v>
      </c>
      <c r="L50" s="2">
        <v>0.67820599999999998</v>
      </c>
      <c r="M50" s="2">
        <v>4.1258999999999997</v>
      </c>
      <c r="N50" s="2">
        <v>0.35022999999999999</v>
      </c>
      <c r="O50" s="2">
        <v>-0.28557399999999999</v>
      </c>
      <c r="P50" s="2">
        <v>-0.93097799999999997</v>
      </c>
      <c r="Q50" s="2">
        <v>98.432699999999997</v>
      </c>
      <c r="R50" s="1"/>
      <c r="S50" s="3">
        <v>4.9374799999999999</v>
      </c>
      <c r="T50" s="3">
        <v>6.5004700000000004E-3</v>
      </c>
      <c r="U50" s="3">
        <v>3.9926000000000003E-2</v>
      </c>
      <c r="V50" s="3">
        <v>2.9768599999999999E-2</v>
      </c>
      <c r="W50" s="3">
        <v>1.03093E-2</v>
      </c>
      <c r="X50" s="3">
        <v>2.9177199999999999E-3</v>
      </c>
      <c r="Y50" s="3">
        <v>5.5159700000000002E-4</v>
      </c>
      <c r="Z50" s="3">
        <v>2.8773499999999999</v>
      </c>
      <c r="AA50" s="3">
        <v>0.14129900000000001</v>
      </c>
      <c r="AB50" s="3">
        <v>0.186944</v>
      </c>
      <c r="AC50" s="3">
        <v>0.60944200000000004</v>
      </c>
      <c r="AD50" s="3">
        <v>0.20361499999999999</v>
      </c>
      <c r="AE50" s="3">
        <v>8.0460999999999991</v>
      </c>
      <c r="AF50" s="1"/>
      <c r="AG50" s="4">
        <v>4.0975500000000002E-3</v>
      </c>
      <c r="AH50" s="4">
        <v>0.12445199999999999</v>
      </c>
      <c r="AI50" s="4">
        <v>2.6072100000000001E-2</v>
      </c>
      <c r="AJ50" s="4">
        <v>3.76586E-2</v>
      </c>
      <c r="AK50" s="4">
        <v>0.15285899999999999</v>
      </c>
      <c r="AL50" s="4">
        <v>0.179062</v>
      </c>
      <c r="AM50" s="4">
        <v>1.06254</v>
      </c>
      <c r="AN50" s="4">
        <v>4.4319700000000004E-3</v>
      </c>
      <c r="AO50" s="4">
        <v>1.10814E-2</v>
      </c>
      <c r="AP50" s="4">
        <v>8.1844899999999998E-2</v>
      </c>
      <c r="AQ50" s="4">
        <v>5.1521400000000004E-3</v>
      </c>
      <c r="AR50" s="4"/>
      <c r="AS50" s="5">
        <v>421.92700000000002</v>
      </c>
      <c r="AT50" s="5">
        <v>78.980500000000006</v>
      </c>
      <c r="AU50" s="5">
        <v>96.146299999999997</v>
      </c>
      <c r="AV50" s="5">
        <v>119.31399999999999</v>
      </c>
      <c r="AW50" s="5">
        <v>90.983900000000006</v>
      </c>
      <c r="AX50" s="5">
        <v>67.691400000000002</v>
      </c>
      <c r="AY50" s="5">
        <v>82.798100000000005</v>
      </c>
      <c r="AZ50" s="5">
        <v>739.28399999999999</v>
      </c>
      <c r="BA50" s="5">
        <v>267.767</v>
      </c>
      <c r="BB50" s="5">
        <v>19.543600000000001</v>
      </c>
      <c r="BC50" s="5">
        <v>73.001499999999993</v>
      </c>
      <c r="BD50" s="4"/>
      <c r="BE50" s="4">
        <v>5.6611399999999999E-2</v>
      </c>
      <c r="BF50" s="4">
        <v>2.9418900000000001E-2</v>
      </c>
      <c r="BG50" s="4">
        <v>2.8044099999999999E-2</v>
      </c>
      <c r="BH50" s="4">
        <v>1.8100999999999999E-2</v>
      </c>
      <c r="BI50" s="4">
        <v>2.4868399999999999E-2</v>
      </c>
      <c r="BJ50" s="4">
        <v>3.0878699999999999E-2</v>
      </c>
      <c r="BK50" s="4">
        <v>5.4421299999999999E-2</v>
      </c>
      <c r="BL50" s="4">
        <v>8.3979600000000001E-2</v>
      </c>
      <c r="BM50" s="4">
        <v>2.5311500000000001E-2</v>
      </c>
      <c r="BN50" s="4">
        <v>5.0852099999999997E-2</v>
      </c>
      <c r="BO50" s="4">
        <v>8.2493299999999992E-3</v>
      </c>
      <c r="BQ50" s="1">
        <v>394058</v>
      </c>
      <c r="BR50" s="1">
        <v>236.4</v>
      </c>
      <c r="BS50" s="1">
        <v>1877.9</v>
      </c>
      <c r="BT50" s="1">
        <v>1510.2</v>
      </c>
      <c r="BU50" s="1">
        <v>223.2</v>
      </c>
      <c r="BV50" s="1">
        <v>137.9</v>
      </c>
      <c r="BW50" s="1">
        <v>26.3</v>
      </c>
      <c r="BX50" s="1">
        <v>343283</v>
      </c>
      <c r="BY50" s="1">
        <v>17150.400000000001</v>
      </c>
      <c r="BZ50" s="1">
        <v>150.89699999999999</v>
      </c>
      <c r="CA50" s="1">
        <v>28273.1</v>
      </c>
      <c r="CB50" s="1">
        <v>1506.27</v>
      </c>
      <c r="CC50" s="1">
        <v>475.017</v>
      </c>
      <c r="CD50" s="1">
        <v>703.93899999999996</v>
      </c>
      <c r="CE50" s="1">
        <v>722.70600000000002</v>
      </c>
      <c r="CF50" s="1">
        <v>420.25</v>
      </c>
      <c r="CG50" s="1">
        <v>348.92899999999997</v>
      </c>
      <c r="CH50" s="1">
        <v>522.04899999999998</v>
      </c>
      <c r="CI50" s="1">
        <v>4624.34</v>
      </c>
      <c r="CJ50" s="1">
        <v>2426.61</v>
      </c>
      <c r="CK50" s="1">
        <v>29.085699999999999</v>
      </c>
      <c r="CL50" s="1">
        <v>405.82</v>
      </c>
      <c r="CM50" s="1">
        <v>0.96715499999999999</v>
      </c>
      <c r="CN50" s="1">
        <v>1.8112899999999999E-3</v>
      </c>
      <c r="CO50" s="1">
        <v>7.4579299999999998E-3</v>
      </c>
      <c r="CP50" s="1">
        <v>4.2963899999999998E-3</v>
      </c>
      <c r="CQ50" s="1">
        <v>4.2948700000000001E-3</v>
      </c>
      <c r="CR50" s="1">
        <v>9.2665399999999995E-4</v>
      </c>
      <c r="CS50" s="1">
        <v>2.00676E-4</v>
      </c>
      <c r="CT50" s="1">
        <v>0.69784299999999999</v>
      </c>
      <c r="CU50" s="1">
        <v>4.8497699999999998E-2</v>
      </c>
      <c r="CV50" s="1">
        <v>0.18706300000000001</v>
      </c>
      <c r="CW50" s="1">
        <v>0.59387000000000001</v>
      </c>
      <c r="CX50" s="1">
        <v>37.341900000000003</v>
      </c>
      <c r="CY50" s="1">
        <v>6.33407E-2</v>
      </c>
      <c r="CZ50" s="1">
        <v>0.38781199999999999</v>
      </c>
      <c r="DA50" s="1">
        <v>0.127474</v>
      </c>
      <c r="DB50" s="1">
        <v>3.7438399999999997E-2</v>
      </c>
      <c r="DC50" s="1">
        <v>4.4803700000000002E-2</v>
      </c>
      <c r="DD50" s="1">
        <v>1.17074E-2</v>
      </c>
      <c r="DE50" s="1">
        <v>17.013400000000001</v>
      </c>
      <c r="DF50" s="1">
        <v>0.92485099999999998</v>
      </c>
      <c r="DG50" s="1">
        <v>0.66033200000000003</v>
      </c>
      <c r="DH50" s="1">
        <v>4.5015299999999998</v>
      </c>
      <c r="DI50" s="1">
        <v>1.00526</v>
      </c>
      <c r="DJ50" s="1">
        <v>1.0399499999999999</v>
      </c>
      <c r="DK50" s="1">
        <v>1.0659700000000001</v>
      </c>
      <c r="DL50" s="1">
        <v>0.97441999999999995</v>
      </c>
      <c r="DM50" s="1">
        <v>0.96513800000000005</v>
      </c>
      <c r="DN50" s="1">
        <v>1.09751</v>
      </c>
      <c r="DO50" s="1">
        <v>1.21695</v>
      </c>
      <c r="DP50" s="1">
        <v>0.99110600000000004</v>
      </c>
      <c r="DQ50" s="1">
        <v>0.97423199999999999</v>
      </c>
      <c r="DR50" s="1">
        <v>1.00522</v>
      </c>
      <c r="DS50" s="1">
        <v>0.97333499999999995</v>
      </c>
      <c r="DT50" s="1">
        <v>0.93219300000000005</v>
      </c>
      <c r="DU50" s="1">
        <v>0.95292200000000005</v>
      </c>
      <c r="DV50" s="1">
        <v>0.96339399999999997</v>
      </c>
      <c r="DW50" s="1">
        <v>0.53348899999999999</v>
      </c>
      <c r="DX50" s="1">
        <v>0.38757999999999998</v>
      </c>
      <c r="DY50" s="1">
        <v>0.80426799999999998</v>
      </c>
      <c r="DZ50" s="1">
        <v>0.91829899999999998</v>
      </c>
      <c r="EA50" s="1">
        <v>0.82503499999999996</v>
      </c>
      <c r="EB50" s="1">
        <v>0.75751900000000005</v>
      </c>
      <c r="EC50" s="1">
        <v>0.134794</v>
      </c>
      <c r="ED50" s="1">
        <v>0.85055099999999995</v>
      </c>
      <c r="EE50" s="1">
        <v>1.00566</v>
      </c>
      <c r="EF50" s="1">
        <v>1.0281</v>
      </c>
      <c r="EG50" s="1">
        <v>1.0229299999999999</v>
      </c>
      <c r="EH50" s="1">
        <v>1.1132</v>
      </c>
      <c r="EI50" s="1">
        <v>1.2487200000000001</v>
      </c>
      <c r="EJ50" s="1">
        <v>1.0156000000000001</v>
      </c>
      <c r="EK50" s="1">
        <v>1.02416</v>
      </c>
      <c r="EL50" s="1">
        <v>1.01268</v>
      </c>
      <c r="EM50" s="1">
        <v>0.85444200000000003</v>
      </c>
      <c r="EN50" s="1">
        <v>1.02162</v>
      </c>
      <c r="EO50" s="1">
        <v>0.96169000000000004</v>
      </c>
      <c r="EP50" s="1">
        <v>1.4771399999999999E-4</v>
      </c>
      <c r="EQ50" s="1">
        <v>9.9212300000000006E-5</v>
      </c>
      <c r="ER50" s="1">
        <v>0</v>
      </c>
      <c r="ES50" s="1">
        <v>4.1177799999999997E-3</v>
      </c>
      <c r="ET50" s="1">
        <v>1.9598800000000002E-3</v>
      </c>
      <c r="EU50" s="1">
        <v>8.8506899999999996E-3</v>
      </c>
      <c r="EV50" s="1">
        <v>3.9079700000000002E-4</v>
      </c>
      <c r="EW50" s="1">
        <v>9.6249200000000004E-3</v>
      </c>
      <c r="EX50" s="1">
        <v>1.5199600000000001E-2</v>
      </c>
      <c r="EY50" s="1">
        <v>4.05769E-4</v>
      </c>
      <c r="EZ50" s="1">
        <v>2.01292E-2</v>
      </c>
      <c r="FA50" s="1">
        <v>7.1082599999999999E-3</v>
      </c>
      <c r="FB50" s="1">
        <v>1.8079700000000001E-2</v>
      </c>
      <c r="FC50" s="1">
        <v>2.30765E-2</v>
      </c>
      <c r="FD50" s="1">
        <v>6.6529299999999996E-4</v>
      </c>
      <c r="FE50" s="1">
        <v>3.7936600000000001E-4</v>
      </c>
      <c r="FF50" s="1">
        <v>2.9205699999999999E-3</v>
      </c>
      <c r="FG50" s="1">
        <v>1.11127E-2</v>
      </c>
      <c r="FH50" s="1">
        <v>2.4021200000000002E-3</v>
      </c>
      <c r="FI50" s="1">
        <v>1.7089900000000001E-3</v>
      </c>
      <c r="FJ50" s="1">
        <v>1.0115099999999999E-4</v>
      </c>
      <c r="FK50" s="1">
        <v>3.5634400000000002E-3</v>
      </c>
      <c r="FL50" s="1">
        <v>1.0009699999999999</v>
      </c>
      <c r="FM50" s="1">
        <v>1.0069900000000001</v>
      </c>
      <c r="FN50" s="1">
        <v>1.00684</v>
      </c>
      <c r="FO50" s="1">
        <v>0.99918499999999999</v>
      </c>
      <c r="FP50" s="1">
        <v>1.0030600000000001</v>
      </c>
      <c r="FQ50" s="1">
        <v>0.99188699999999996</v>
      </c>
      <c r="FR50" s="1">
        <v>1.0114399999999999</v>
      </c>
      <c r="FS50" s="1">
        <v>0.99663299999999999</v>
      </c>
      <c r="FT50" s="1">
        <v>0.98432600000000003</v>
      </c>
      <c r="FU50" s="1">
        <v>1.0001100000000001</v>
      </c>
      <c r="FV50" s="1">
        <v>0.97917600000000005</v>
      </c>
      <c r="FW50" s="1">
        <v>1.0036700000000001</v>
      </c>
      <c r="FX50" s="1">
        <v>1.0500799999999999</v>
      </c>
      <c r="FY50" s="1">
        <v>1.06582</v>
      </c>
      <c r="FZ50" s="1">
        <v>1.0795600000000001</v>
      </c>
      <c r="GA50" s="1">
        <v>1.2023699999999999</v>
      </c>
      <c r="GB50" s="1">
        <v>1.1016600000000001</v>
      </c>
      <c r="GC50" s="1">
        <v>1.23217</v>
      </c>
      <c r="GD50" s="1">
        <v>0.99174799999999996</v>
      </c>
      <c r="GE50" s="1">
        <v>0.81858399999999998</v>
      </c>
      <c r="GF50" s="1">
        <v>1.02644</v>
      </c>
      <c r="GG50" s="1">
        <v>0.91438299999999995</v>
      </c>
    </row>
    <row r="51" spans="1:189" x14ac:dyDescent="0.2">
      <c r="A51">
        <v>36</v>
      </c>
      <c r="B51" t="s">
        <v>322</v>
      </c>
      <c r="C51" s="2">
        <v>53.321399999999997</v>
      </c>
      <c r="D51" s="2">
        <v>6.6031000000000006E-2</v>
      </c>
      <c r="E51" s="2">
        <v>0.459532</v>
      </c>
      <c r="F51" s="2">
        <v>6.6742800000000005E-2</v>
      </c>
      <c r="G51" s="2">
        <v>5.9241099999999998E-2</v>
      </c>
      <c r="H51" s="2">
        <v>7.1652499999999994E-2</v>
      </c>
      <c r="I51" s="2">
        <v>5.6134099999999999E-2</v>
      </c>
      <c r="J51" s="2">
        <v>39.514800000000001</v>
      </c>
      <c r="K51" s="2">
        <v>0.95606800000000003</v>
      </c>
      <c r="L51" s="2">
        <v>0.67793999999999999</v>
      </c>
      <c r="M51" s="2">
        <v>4.23292</v>
      </c>
      <c r="N51" s="2">
        <v>0.32247399999999998</v>
      </c>
      <c r="O51" s="2">
        <v>-0.28546199999999999</v>
      </c>
      <c r="P51" s="2">
        <v>-0.95512600000000003</v>
      </c>
      <c r="Q51" s="2">
        <v>98.564400000000006</v>
      </c>
      <c r="R51" s="1"/>
      <c r="S51" s="3">
        <v>4.9814400000000001</v>
      </c>
      <c r="T51" s="3">
        <v>4.8765600000000003E-3</v>
      </c>
      <c r="U51" s="3">
        <v>3.3509200000000003E-2</v>
      </c>
      <c r="V51" s="3">
        <v>8.6754699999999994E-3</v>
      </c>
      <c r="W51" s="3">
        <v>1.0015E-2</v>
      </c>
      <c r="X51" s="3">
        <v>3.32476E-3</v>
      </c>
      <c r="Y51" s="3">
        <v>1.79192E-3</v>
      </c>
      <c r="Z51" s="3">
        <v>2.9168400000000001</v>
      </c>
      <c r="AA51" s="3">
        <v>8.3362199999999997E-2</v>
      </c>
      <c r="AB51" s="3">
        <v>0.186946</v>
      </c>
      <c r="AC51" s="3">
        <v>0.62550099999999997</v>
      </c>
      <c r="AD51" s="3">
        <v>0.187553</v>
      </c>
      <c r="AE51" s="3">
        <v>8.0438299999999998</v>
      </c>
      <c r="AF51" s="1"/>
      <c r="AG51" s="4">
        <v>4.0796799999999996E-3</v>
      </c>
      <c r="AH51" s="4">
        <v>0.159526</v>
      </c>
      <c r="AI51" s="4">
        <v>2.9895399999999999E-2</v>
      </c>
      <c r="AJ51" s="4">
        <v>0.102182</v>
      </c>
      <c r="AK51" s="4">
        <v>0.16128899999999999</v>
      </c>
      <c r="AL51" s="4">
        <v>0.15659799999999999</v>
      </c>
      <c r="AM51" s="4">
        <v>0.32959899999999998</v>
      </c>
      <c r="AN51" s="4">
        <v>4.3902300000000002E-3</v>
      </c>
      <c r="AO51" s="4">
        <v>1.5377699999999999E-2</v>
      </c>
      <c r="AP51" s="4">
        <v>8.2288399999999998E-2</v>
      </c>
      <c r="AQ51" s="4">
        <v>5.0851500000000001E-3</v>
      </c>
      <c r="AR51" s="4"/>
      <c r="AS51" s="5">
        <v>426.21300000000002</v>
      </c>
      <c r="AT51" s="5">
        <v>77.689700000000002</v>
      </c>
      <c r="AU51" s="5">
        <v>98.116</v>
      </c>
      <c r="AV51" s="5">
        <v>117.694</v>
      </c>
      <c r="AW51" s="5">
        <v>94.128299999999996</v>
      </c>
      <c r="AX51" s="5">
        <v>66.686199999999999</v>
      </c>
      <c r="AY51" s="5">
        <v>81.055099999999996</v>
      </c>
      <c r="AZ51" s="5">
        <v>707.09299999999996</v>
      </c>
      <c r="BA51" s="5">
        <v>261.90600000000001</v>
      </c>
      <c r="BB51" s="5">
        <v>19.853100000000001</v>
      </c>
      <c r="BC51" s="5">
        <v>74.5184</v>
      </c>
      <c r="BD51" s="4"/>
      <c r="BE51" s="4">
        <v>5.71657E-2</v>
      </c>
      <c r="BF51" s="4">
        <v>2.89336E-2</v>
      </c>
      <c r="BG51" s="4">
        <v>2.86124E-2</v>
      </c>
      <c r="BH51" s="4">
        <v>1.7856899999999998E-2</v>
      </c>
      <c r="BI51" s="4">
        <v>2.5732600000000001E-2</v>
      </c>
      <c r="BJ51" s="4">
        <v>3.03188E-2</v>
      </c>
      <c r="BK51" s="4">
        <v>5.3278100000000002E-2</v>
      </c>
      <c r="BL51" s="4">
        <v>8.0076700000000001E-2</v>
      </c>
      <c r="BM51" s="4">
        <v>2.4731300000000001E-2</v>
      </c>
      <c r="BN51" s="4">
        <v>5.1716199999999997E-2</v>
      </c>
      <c r="BO51" s="4">
        <v>8.4125199999999997E-3</v>
      </c>
      <c r="BQ51" s="1">
        <v>397551</v>
      </c>
      <c r="BR51" s="1">
        <v>177.3</v>
      </c>
      <c r="BS51" s="1">
        <v>1575.8</v>
      </c>
      <c r="BT51" s="1">
        <v>439.9</v>
      </c>
      <c r="BU51" s="1">
        <v>216.7</v>
      </c>
      <c r="BV51" s="1">
        <v>157.6</v>
      </c>
      <c r="BW51" s="1">
        <v>85.4</v>
      </c>
      <c r="BX51" s="1">
        <v>348923</v>
      </c>
      <c r="BY51" s="1">
        <v>10124.799999999999</v>
      </c>
      <c r="BZ51" s="1">
        <v>150.667</v>
      </c>
      <c r="CA51" s="1">
        <v>29034.799999999999</v>
      </c>
      <c r="CB51" s="1">
        <v>1537.02</v>
      </c>
      <c r="CC51" s="1">
        <v>459.61700000000002</v>
      </c>
      <c r="CD51" s="1">
        <v>733.077</v>
      </c>
      <c r="CE51" s="1">
        <v>703.21900000000005</v>
      </c>
      <c r="CF51" s="1">
        <v>449.8</v>
      </c>
      <c r="CG51" s="1">
        <v>338.64299999999997</v>
      </c>
      <c r="CH51" s="1">
        <v>500.3</v>
      </c>
      <c r="CI51" s="1">
        <v>4230.3900000000003</v>
      </c>
      <c r="CJ51" s="1">
        <v>2321.54</v>
      </c>
      <c r="CK51" s="1">
        <v>30.014299999999999</v>
      </c>
      <c r="CL51" s="1">
        <v>422.86</v>
      </c>
      <c r="CM51" s="1">
        <v>0.97572899999999996</v>
      </c>
      <c r="CN51" s="1">
        <v>1.3584599999999999E-3</v>
      </c>
      <c r="CO51" s="1">
        <v>6.2581599999999996E-3</v>
      </c>
      <c r="CP51" s="1">
        <v>1.2514799999999999E-3</v>
      </c>
      <c r="CQ51" s="1">
        <v>4.1697899999999996E-3</v>
      </c>
      <c r="CR51" s="1">
        <v>1.0590300000000001E-3</v>
      </c>
      <c r="CS51" s="1">
        <v>6.5162499999999997E-4</v>
      </c>
      <c r="CT51" s="1">
        <v>0.70930899999999997</v>
      </c>
      <c r="CU51" s="1">
        <v>2.8630800000000001E-2</v>
      </c>
      <c r="CV51" s="1">
        <v>0.186777</v>
      </c>
      <c r="CW51" s="1">
        <v>0.60986899999999999</v>
      </c>
      <c r="CX51" s="1">
        <v>37.672899999999998</v>
      </c>
      <c r="CY51" s="1">
        <v>4.7505499999999999E-2</v>
      </c>
      <c r="CZ51" s="1">
        <v>0.32542500000000002</v>
      </c>
      <c r="DA51" s="1">
        <v>3.7131400000000002E-2</v>
      </c>
      <c r="DB51" s="1">
        <v>3.6348100000000001E-2</v>
      </c>
      <c r="DC51" s="1">
        <v>5.1204199999999998E-2</v>
      </c>
      <c r="DD51" s="1">
        <v>3.8015800000000002E-2</v>
      </c>
      <c r="DE51" s="1">
        <v>17.292899999999999</v>
      </c>
      <c r="DF51" s="1">
        <v>0.54598899999999995</v>
      </c>
      <c r="DG51" s="1">
        <v>0.65932400000000002</v>
      </c>
      <c r="DH51" s="1">
        <v>4.6228100000000003</v>
      </c>
      <c r="DI51" s="1">
        <v>1.00478</v>
      </c>
      <c r="DJ51" s="1">
        <v>1.03942</v>
      </c>
      <c r="DK51" s="1">
        <v>1.06542</v>
      </c>
      <c r="DL51" s="1">
        <v>0.97397900000000004</v>
      </c>
      <c r="DM51" s="1">
        <v>0.96470199999999995</v>
      </c>
      <c r="DN51" s="1">
        <v>1.09701</v>
      </c>
      <c r="DO51" s="1">
        <v>1.21635</v>
      </c>
      <c r="DP51" s="1">
        <v>0.99065300000000001</v>
      </c>
      <c r="DQ51" s="1">
        <v>0.97378900000000002</v>
      </c>
      <c r="DR51" s="1">
        <v>1.0047699999999999</v>
      </c>
      <c r="DS51" s="1">
        <v>0.972885</v>
      </c>
      <c r="DT51" s="1">
        <v>0.93210400000000004</v>
      </c>
      <c r="DU51" s="1">
        <v>0.95264800000000005</v>
      </c>
      <c r="DV51" s="1">
        <v>0.96316599999999997</v>
      </c>
      <c r="DW51" s="1">
        <v>0.53320100000000004</v>
      </c>
      <c r="DX51" s="1">
        <v>0.38734299999999999</v>
      </c>
      <c r="DY51" s="1">
        <v>0.80645699999999998</v>
      </c>
      <c r="DZ51" s="1">
        <v>0.91788999999999998</v>
      </c>
      <c r="EA51" s="1">
        <v>0.82705399999999996</v>
      </c>
      <c r="EB51" s="1">
        <v>0.75777700000000003</v>
      </c>
      <c r="EC51" s="1">
        <v>0.13458100000000001</v>
      </c>
      <c r="ED51" s="1">
        <v>0.85085999999999995</v>
      </c>
      <c r="EE51" s="1">
        <v>1.0057499999999999</v>
      </c>
      <c r="EF51" s="1">
        <v>1.0283899999999999</v>
      </c>
      <c r="EG51" s="1">
        <v>1.02318</v>
      </c>
      <c r="EH51" s="1">
        <v>1.1137999999999999</v>
      </c>
      <c r="EI51" s="1">
        <v>1.24949</v>
      </c>
      <c r="EJ51" s="1">
        <v>1.01284</v>
      </c>
      <c r="EK51" s="1">
        <v>1.02461</v>
      </c>
      <c r="EL51" s="1">
        <v>1.0102100000000001</v>
      </c>
      <c r="EM51" s="1">
        <v>0.85415099999999999</v>
      </c>
      <c r="EN51" s="1">
        <v>1.0232399999999999</v>
      </c>
      <c r="EO51" s="1">
        <v>0.961341</v>
      </c>
      <c r="EP51" s="1">
        <v>1.3705100000000001E-4</v>
      </c>
      <c r="EQ51" s="1">
        <v>8.26858E-5</v>
      </c>
      <c r="ER51" s="1">
        <v>0</v>
      </c>
      <c r="ES51" s="1">
        <v>4.1110000000000001E-3</v>
      </c>
      <c r="ET51" s="1">
        <v>1.93677E-3</v>
      </c>
      <c r="EU51" s="1">
        <v>8.9877099999999994E-3</v>
      </c>
      <c r="EV51" s="1">
        <v>3.2104099999999999E-4</v>
      </c>
      <c r="EW51" s="1">
        <v>9.7706900000000003E-3</v>
      </c>
      <c r="EX51" s="1">
        <v>1.5454499999999999E-2</v>
      </c>
      <c r="EY51" s="1">
        <v>3.9957700000000003E-4</v>
      </c>
      <c r="EZ51" s="1">
        <v>2.0274500000000001E-2</v>
      </c>
      <c r="FA51" s="1">
        <v>7.1021699999999997E-3</v>
      </c>
      <c r="FB51" s="1">
        <v>1.8032400000000001E-2</v>
      </c>
      <c r="FC51" s="1">
        <v>2.3018299999999998E-2</v>
      </c>
      <c r="FD51" s="1">
        <v>6.6704700000000004E-4</v>
      </c>
      <c r="FE51" s="1">
        <v>3.8021700000000002E-4</v>
      </c>
      <c r="FF51" s="1">
        <v>2.9501499999999999E-3</v>
      </c>
      <c r="FG51" s="1">
        <v>1.10849E-2</v>
      </c>
      <c r="FH51" s="1">
        <v>2.4254300000000001E-3</v>
      </c>
      <c r="FI51" s="1">
        <v>1.71732E-3</v>
      </c>
      <c r="FJ51" s="1">
        <v>1.0128000000000001E-4</v>
      </c>
      <c r="FK51" s="1">
        <v>3.57303E-3</v>
      </c>
      <c r="FL51" s="1">
        <v>1.00098</v>
      </c>
      <c r="FM51" s="1">
        <v>1.00705</v>
      </c>
      <c r="FN51" s="1">
        <v>1.0068999999999999</v>
      </c>
      <c r="FO51" s="1">
        <v>0.99919000000000002</v>
      </c>
      <c r="FP51" s="1">
        <v>1.00308</v>
      </c>
      <c r="FQ51" s="1">
        <v>0.99172400000000005</v>
      </c>
      <c r="FR51" s="1">
        <v>1.0115400000000001</v>
      </c>
      <c r="FS51" s="1">
        <v>0.99646599999999996</v>
      </c>
      <c r="FT51" s="1">
        <v>0.98407199999999995</v>
      </c>
      <c r="FU51" s="1">
        <v>1.0001199999999999</v>
      </c>
      <c r="FV51" s="1">
        <v>0.97902800000000001</v>
      </c>
      <c r="FW51" s="1">
        <v>1.0033000000000001</v>
      </c>
      <c r="FX51" s="1">
        <v>1.0499099999999999</v>
      </c>
      <c r="FY51" s="1">
        <v>1.06559</v>
      </c>
      <c r="FZ51" s="1">
        <v>1.0796600000000001</v>
      </c>
      <c r="GA51" s="1">
        <v>1.2025999999999999</v>
      </c>
      <c r="GB51" s="1">
        <v>1.09799</v>
      </c>
      <c r="GC51" s="1">
        <v>1.2322299999999999</v>
      </c>
      <c r="GD51" s="1">
        <v>0.98870899999999995</v>
      </c>
      <c r="GE51" s="1">
        <v>0.81772100000000003</v>
      </c>
      <c r="GF51" s="1">
        <v>1.0276000000000001</v>
      </c>
      <c r="GG51" s="1">
        <v>0.91349000000000002</v>
      </c>
    </row>
    <row r="52" spans="1:189" x14ac:dyDescent="0.2">
      <c r="A52">
        <v>37</v>
      </c>
      <c r="B52" t="s">
        <v>323</v>
      </c>
      <c r="C52" s="2">
        <v>52.753</v>
      </c>
      <c r="D52" s="2">
        <v>6.3523899999999994E-2</v>
      </c>
      <c r="E52" s="2">
        <v>0.72515799999999997</v>
      </c>
      <c r="F52" s="2">
        <v>0.101714</v>
      </c>
      <c r="G52" s="2">
        <v>8.2661399999999996E-2</v>
      </c>
      <c r="H52" s="2">
        <v>4.4785499999999999E-2</v>
      </c>
      <c r="I52" s="2">
        <v>6.0358000000000002E-2</v>
      </c>
      <c r="J52" s="2">
        <v>38.548299999999998</v>
      </c>
      <c r="K52" s="2">
        <v>0.95216699999999999</v>
      </c>
      <c r="L52" s="2">
        <v>0.67545500000000003</v>
      </c>
      <c r="M52" s="2">
        <v>4.4037499999999996</v>
      </c>
      <c r="N52" s="2">
        <v>0.25162400000000001</v>
      </c>
      <c r="O52" s="2">
        <v>-0.28441499999999997</v>
      </c>
      <c r="P52" s="2">
        <v>-0.99367300000000003</v>
      </c>
      <c r="Q52" s="2">
        <v>97.384399999999999</v>
      </c>
      <c r="R52" s="1"/>
      <c r="S52" s="3">
        <v>5.0117700000000003</v>
      </c>
      <c r="T52" s="3">
        <v>4.7708300000000002E-3</v>
      </c>
      <c r="U52" s="3">
        <v>5.3773899999999999E-2</v>
      </c>
      <c r="V52" s="3">
        <v>1.3445E-2</v>
      </c>
      <c r="W52" s="3">
        <v>1.42109E-2</v>
      </c>
      <c r="X52" s="3">
        <v>2.1132799999999999E-3</v>
      </c>
      <c r="Y52" s="3">
        <v>1.9593800000000001E-3</v>
      </c>
      <c r="Z52" s="3">
        <v>2.8936700000000002</v>
      </c>
      <c r="AA52" s="3">
        <v>8.4427600000000005E-2</v>
      </c>
      <c r="AB52" s="3">
        <v>0.189414</v>
      </c>
      <c r="AC52" s="3">
        <v>0.66176199999999996</v>
      </c>
      <c r="AD52" s="3">
        <v>0.14882400000000001</v>
      </c>
      <c r="AE52" s="3">
        <v>8.0801400000000001</v>
      </c>
      <c r="AF52" s="1"/>
      <c r="AG52" s="4">
        <v>4.0998199999999997E-3</v>
      </c>
      <c r="AH52" s="4">
        <v>0.17118700000000001</v>
      </c>
      <c r="AI52" s="4">
        <v>2.1505799999999999E-2</v>
      </c>
      <c r="AJ52" s="4">
        <v>7.0237800000000003E-2</v>
      </c>
      <c r="AK52" s="4">
        <v>0.121049</v>
      </c>
      <c r="AL52" s="4">
        <v>0.25762299999999999</v>
      </c>
      <c r="AM52" s="4">
        <v>0.30720199999999998</v>
      </c>
      <c r="AN52" s="4">
        <v>4.4488000000000002E-3</v>
      </c>
      <c r="AO52" s="4">
        <v>1.54337E-2</v>
      </c>
      <c r="AP52" s="4">
        <v>8.3378400000000005E-2</v>
      </c>
      <c r="AQ52" s="4">
        <v>4.9741200000000003E-3</v>
      </c>
      <c r="AR52" s="4"/>
      <c r="AS52" s="5">
        <v>417.32400000000001</v>
      </c>
      <c r="AT52" s="5">
        <v>81.020600000000002</v>
      </c>
      <c r="AU52" s="5">
        <v>97.145600000000002</v>
      </c>
      <c r="AV52" s="5">
        <v>115.402</v>
      </c>
      <c r="AW52" s="5">
        <v>95.148200000000003</v>
      </c>
      <c r="AX52" s="5">
        <v>71.754300000000001</v>
      </c>
      <c r="AY52" s="5">
        <v>81.055099999999996</v>
      </c>
      <c r="AZ52" s="5">
        <v>724.44</v>
      </c>
      <c r="BA52" s="5">
        <v>262.43400000000003</v>
      </c>
      <c r="BB52" s="5">
        <v>20.754000000000001</v>
      </c>
      <c r="BC52" s="5">
        <v>71.685500000000005</v>
      </c>
      <c r="BD52" s="4"/>
      <c r="BE52" s="4">
        <v>5.5938500000000002E-2</v>
      </c>
      <c r="BF52" s="4">
        <v>3.0150799999999998E-2</v>
      </c>
      <c r="BG52" s="4">
        <v>2.83086E-2</v>
      </c>
      <c r="BH52" s="4">
        <v>1.75272E-2</v>
      </c>
      <c r="BI52" s="4">
        <v>2.6043299999999998E-2</v>
      </c>
      <c r="BJ52" s="4">
        <v>3.2624899999999998E-2</v>
      </c>
      <c r="BK52" s="4">
        <v>5.3235299999999999E-2</v>
      </c>
      <c r="BL52" s="4">
        <v>8.2036799999999993E-2</v>
      </c>
      <c r="BM52" s="4">
        <v>2.47928E-2</v>
      </c>
      <c r="BN52" s="4">
        <v>5.3873799999999999E-2</v>
      </c>
      <c r="BO52" s="4">
        <v>8.08123E-3</v>
      </c>
      <c r="BQ52" s="1">
        <v>393559</v>
      </c>
      <c r="BR52" s="1">
        <v>170.7</v>
      </c>
      <c r="BS52" s="1">
        <v>2488.5</v>
      </c>
      <c r="BT52" s="1">
        <v>669.7</v>
      </c>
      <c r="BU52" s="1">
        <v>302</v>
      </c>
      <c r="BV52" s="1">
        <v>98.5</v>
      </c>
      <c r="BW52" s="1">
        <v>91.9</v>
      </c>
      <c r="BX52" s="1">
        <v>340407</v>
      </c>
      <c r="BY52" s="1">
        <v>10078.799999999999</v>
      </c>
      <c r="BZ52" s="1">
        <v>150.642</v>
      </c>
      <c r="CA52" s="1">
        <v>30249.5</v>
      </c>
      <c r="CB52" s="1">
        <v>1473.58</v>
      </c>
      <c r="CC52" s="1">
        <v>499.87400000000002</v>
      </c>
      <c r="CD52" s="1">
        <v>718.64700000000005</v>
      </c>
      <c r="CE52" s="1">
        <v>676.08699999999999</v>
      </c>
      <c r="CF52" s="1">
        <v>459.6</v>
      </c>
      <c r="CG52" s="1">
        <v>392.07100000000003</v>
      </c>
      <c r="CH52" s="1">
        <v>500.3</v>
      </c>
      <c r="CI52" s="1">
        <v>4440.5</v>
      </c>
      <c r="CJ52" s="1">
        <v>2330.9299999999998</v>
      </c>
      <c r="CK52" s="1">
        <v>32.799999999999997</v>
      </c>
      <c r="CL52" s="1">
        <v>391.32</v>
      </c>
      <c r="CM52" s="1">
        <v>0.96593099999999998</v>
      </c>
      <c r="CN52" s="1">
        <v>1.3079000000000001E-3</v>
      </c>
      <c r="CO52" s="1">
        <v>9.8828800000000001E-3</v>
      </c>
      <c r="CP52" s="1">
        <v>1.9052400000000001E-3</v>
      </c>
      <c r="CQ52" s="1">
        <v>5.8111500000000002E-3</v>
      </c>
      <c r="CR52" s="1">
        <v>6.6189600000000003E-4</v>
      </c>
      <c r="CS52" s="1">
        <v>7.0122200000000004E-4</v>
      </c>
      <c r="CT52" s="1">
        <v>0.69199699999999997</v>
      </c>
      <c r="CU52" s="1">
        <v>2.85007E-2</v>
      </c>
      <c r="CV52" s="1">
        <v>0.186746</v>
      </c>
      <c r="CW52" s="1">
        <v>0.63538300000000003</v>
      </c>
      <c r="CX52" s="1">
        <v>37.294600000000003</v>
      </c>
      <c r="CY52" s="1">
        <v>4.5737100000000003E-2</v>
      </c>
      <c r="CZ52" s="1">
        <v>0.51390999999999998</v>
      </c>
      <c r="DA52" s="1">
        <v>5.6528500000000002E-2</v>
      </c>
      <c r="DB52" s="1">
        <v>5.0655800000000001E-2</v>
      </c>
      <c r="DC52" s="1">
        <v>3.2002700000000002E-2</v>
      </c>
      <c r="DD52" s="1">
        <v>4.0909300000000003E-2</v>
      </c>
      <c r="DE52" s="1">
        <v>16.870899999999999</v>
      </c>
      <c r="DF52" s="1">
        <v>0.54350799999999999</v>
      </c>
      <c r="DG52" s="1">
        <v>0.65921300000000005</v>
      </c>
      <c r="DH52" s="1">
        <v>4.8162099999999999</v>
      </c>
      <c r="DI52" s="1">
        <v>1.0039499999999999</v>
      </c>
      <c r="DJ52" s="1">
        <v>1.03851</v>
      </c>
      <c r="DK52" s="1">
        <v>1.0644800000000001</v>
      </c>
      <c r="DL52" s="1">
        <v>0.97319299999999997</v>
      </c>
      <c r="DM52" s="1">
        <v>0.963924</v>
      </c>
      <c r="DN52" s="1">
        <v>1.09612</v>
      </c>
      <c r="DO52" s="1">
        <v>1.2153</v>
      </c>
      <c r="DP52" s="1">
        <v>0.98984899999999998</v>
      </c>
      <c r="DQ52" s="1">
        <v>0.973001</v>
      </c>
      <c r="DR52" s="1">
        <v>1.0039499999999999</v>
      </c>
      <c r="DS52" s="1">
        <v>0.97208799999999995</v>
      </c>
      <c r="DT52" s="1">
        <v>0.93185399999999996</v>
      </c>
      <c r="DU52" s="1">
        <v>0.95252400000000004</v>
      </c>
      <c r="DV52" s="1">
        <v>0.96306700000000001</v>
      </c>
      <c r="DW52" s="1">
        <v>0.53223500000000001</v>
      </c>
      <c r="DX52" s="1">
        <v>0.38656000000000001</v>
      </c>
      <c r="DY52" s="1">
        <v>0.80568899999999999</v>
      </c>
      <c r="DZ52" s="1">
        <v>0.91769100000000003</v>
      </c>
      <c r="EA52" s="1">
        <v>0.82634200000000002</v>
      </c>
      <c r="EB52" s="1">
        <v>0.75690100000000005</v>
      </c>
      <c r="EC52" s="1">
        <v>0.13494200000000001</v>
      </c>
      <c r="ED52" s="1">
        <v>0.85133300000000001</v>
      </c>
      <c r="EE52" s="1">
        <v>1.0060199999999999</v>
      </c>
      <c r="EF52" s="1">
        <v>1.0285299999999999</v>
      </c>
      <c r="EG52" s="1">
        <v>1.02328</v>
      </c>
      <c r="EH52" s="1">
        <v>1.11582</v>
      </c>
      <c r="EI52" s="1">
        <v>1.2520199999999999</v>
      </c>
      <c r="EJ52" s="1">
        <v>1.0138100000000001</v>
      </c>
      <c r="EK52" s="1">
        <v>1.02484</v>
      </c>
      <c r="EL52" s="1">
        <v>1.01108</v>
      </c>
      <c r="EM52" s="1">
        <v>0.85513899999999998</v>
      </c>
      <c r="EN52" s="1">
        <v>1.02051</v>
      </c>
      <c r="EO52" s="1">
        <v>0.96080600000000005</v>
      </c>
      <c r="EP52" s="1">
        <v>1.9580800000000001E-4</v>
      </c>
      <c r="EQ52" s="1">
        <v>1.3178800000000001E-4</v>
      </c>
      <c r="ER52" s="1">
        <v>0</v>
      </c>
      <c r="ES52" s="1">
        <v>4.0806000000000002E-3</v>
      </c>
      <c r="ET52" s="1">
        <v>1.9268899999999999E-3</v>
      </c>
      <c r="EU52" s="1">
        <v>9.0701299999999992E-3</v>
      </c>
      <c r="EV52" s="1">
        <v>4.8670400000000002E-4</v>
      </c>
      <c r="EW52" s="1">
        <v>9.8723999999999999E-3</v>
      </c>
      <c r="EX52" s="1">
        <v>1.53338E-2</v>
      </c>
      <c r="EY52" s="1">
        <v>4.1646400000000002E-4</v>
      </c>
      <c r="EZ52" s="1">
        <v>2.0305199999999999E-2</v>
      </c>
      <c r="FA52" s="1">
        <v>7.1011399999999997E-3</v>
      </c>
      <c r="FB52" s="1">
        <v>1.8011099999999999E-2</v>
      </c>
      <c r="FC52" s="1">
        <v>2.2970399999999998E-2</v>
      </c>
      <c r="FD52" s="1">
        <v>6.6706899999999995E-4</v>
      </c>
      <c r="FE52" s="1">
        <v>3.80353E-4</v>
      </c>
      <c r="FF52" s="1">
        <v>2.9516899999999999E-3</v>
      </c>
      <c r="FG52" s="1">
        <v>1.10814E-2</v>
      </c>
      <c r="FH52" s="1">
        <v>2.4272299999999998E-3</v>
      </c>
      <c r="FI52" s="1">
        <v>1.71748E-3</v>
      </c>
      <c r="FJ52" s="1">
        <v>1.0169400000000001E-4</v>
      </c>
      <c r="FK52" s="1">
        <v>3.58676E-3</v>
      </c>
      <c r="FL52" s="1">
        <v>1.0009300000000001</v>
      </c>
      <c r="FM52" s="1">
        <v>1.00702</v>
      </c>
      <c r="FN52" s="1">
        <v>1.0069399999999999</v>
      </c>
      <c r="FO52" s="1">
        <v>0.99922</v>
      </c>
      <c r="FP52" s="1">
        <v>1.00309</v>
      </c>
      <c r="FQ52" s="1">
        <v>0.99164099999999999</v>
      </c>
      <c r="FR52" s="1">
        <v>1.0113799999999999</v>
      </c>
      <c r="FS52" s="1">
        <v>0.99636400000000003</v>
      </c>
      <c r="FT52" s="1">
        <v>0.98418799999999995</v>
      </c>
      <c r="FU52" s="1">
        <v>1.0001</v>
      </c>
      <c r="FV52" s="1">
        <v>0.97898600000000002</v>
      </c>
      <c r="FW52" s="1">
        <v>1.00268</v>
      </c>
      <c r="FX52" s="1">
        <v>1.0490999999999999</v>
      </c>
      <c r="FY52" s="1">
        <v>1.0648</v>
      </c>
      <c r="FZ52" s="1">
        <v>1.0807800000000001</v>
      </c>
      <c r="GA52" s="1">
        <v>1.20407</v>
      </c>
      <c r="GB52" s="1">
        <v>1.09806</v>
      </c>
      <c r="GC52" s="1">
        <v>1.2312399999999999</v>
      </c>
      <c r="GD52" s="1">
        <v>0.98865599999999998</v>
      </c>
      <c r="GE52" s="1">
        <v>0.81810099999999997</v>
      </c>
      <c r="GF52" s="1">
        <v>1.0240100000000001</v>
      </c>
      <c r="GG52" s="1">
        <v>0.91219399999999995</v>
      </c>
    </row>
    <row r="53" spans="1:189" x14ac:dyDescent="0.2">
      <c r="A53">
        <v>38</v>
      </c>
      <c r="B53" t="s">
        <v>324</v>
      </c>
      <c r="C53" s="2">
        <v>53.023499999999999</v>
      </c>
      <c r="D53" s="2">
        <v>6.5986000000000003E-2</v>
      </c>
      <c r="E53" s="2">
        <v>0.47258600000000001</v>
      </c>
      <c r="F53" s="2">
        <v>0.10650900000000001</v>
      </c>
      <c r="G53" s="2">
        <v>6.4555000000000001E-2</v>
      </c>
      <c r="H53" s="2">
        <v>5.9682300000000001E-2</v>
      </c>
      <c r="I53" s="2">
        <v>6.0392700000000001E-2</v>
      </c>
      <c r="J53" s="2">
        <v>39.703800000000001</v>
      </c>
      <c r="K53" s="2">
        <v>1.0547200000000001</v>
      </c>
      <c r="L53" s="2">
        <v>0.76469100000000001</v>
      </c>
      <c r="M53" s="2">
        <v>4.2119200000000001</v>
      </c>
      <c r="N53" s="2">
        <v>0.29082799999999998</v>
      </c>
      <c r="O53" s="2">
        <v>-0.32199</v>
      </c>
      <c r="P53" s="2">
        <v>-0.95038900000000004</v>
      </c>
      <c r="Q53" s="2">
        <v>98.606700000000004</v>
      </c>
      <c r="R53" s="1"/>
      <c r="S53" s="3">
        <v>4.9416700000000002</v>
      </c>
      <c r="T53" s="3">
        <v>4.8615000000000004E-3</v>
      </c>
      <c r="U53" s="3">
        <v>3.4378100000000002E-2</v>
      </c>
      <c r="V53" s="3">
        <v>1.38111E-2</v>
      </c>
      <c r="W53" s="3">
        <v>1.0887000000000001E-2</v>
      </c>
      <c r="X53" s="3">
        <v>2.7626500000000002E-3</v>
      </c>
      <c r="Y53" s="3">
        <v>1.92322E-3</v>
      </c>
      <c r="Z53" s="3">
        <v>2.9237299999999999</v>
      </c>
      <c r="AA53" s="3">
        <v>9.1742400000000002E-2</v>
      </c>
      <c r="AB53" s="3">
        <v>0.21035999999999999</v>
      </c>
      <c r="AC53" s="3">
        <v>0.62090000000000001</v>
      </c>
      <c r="AD53" s="3">
        <v>0.168741</v>
      </c>
      <c r="AE53" s="3">
        <v>8.0257699999999996</v>
      </c>
      <c r="AF53" s="1"/>
      <c r="AG53" s="4">
        <v>4.0896500000000002E-3</v>
      </c>
      <c r="AH53" s="4">
        <v>0.16096099999999999</v>
      </c>
      <c r="AI53" s="4">
        <v>2.9094600000000002E-2</v>
      </c>
      <c r="AJ53" s="4">
        <v>6.8666599999999994E-2</v>
      </c>
      <c r="AK53" s="4">
        <v>0.14165700000000001</v>
      </c>
      <c r="AL53" s="4">
        <v>0.192357</v>
      </c>
      <c r="AM53" s="4">
        <v>0.30759199999999998</v>
      </c>
      <c r="AN53" s="4">
        <v>4.3812299999999998E-3</v>
      </c>
      <c r="AO53" s="4">
        <v>1.4549400000000001E-2</v>
      </c>
      <c r="AP53" s="4">
        <v>7.54885E-2</v>
      </c>
      <c r="AQ53" s="4">
        <v>5.0995600000000004E-3</v>
      </c>
      <c r="AR53" s="4"/>
      <c r="AS53" s="5">
        <v>417.79899999999998</v>
      </c>
      <c r="AT53" s="5">
        <v>78.479100000000003</v>
      </c>
      <c r="AU53" s="5">
        <v>96.832899999999995</v>
      </c>
      <c r="AV53" s="5">
        <v>118.35599999999999</v>
      </c>
      <c r="AW53" s="5">
        <v>88.039699999999996</v>
      </c>
      <c r="AX53" s="5">
        <v>69.795400000000001</v>
      </c>
      <c r="AY53" s="5">
        <v>81.17</v>
      </c>
      <c r="AZ53" s="5">
        <v>720.43600000000004</v>
      </c>
      <c r="BA53" s="5">
        <v>269.70100000000002</v>
      </c>
      <c r="BB53" s="5">
        <v>19.2179</v>
      </c>
      <c r="BC53" s="5">
        <v>75.158600000000007</v>
      </c>
      <c r="BD53" s="4"/>
      <c r="BE53" s="4">
        <v>5.6047600000000003E-2</v>
      </c>
      <c r="BF53" s="4">
        <v>2.9224199999999999E-2</v>
      </c>
      <c r="BG53" s="4">
        <v>2.8235900000000001E-2</v>
      </c>
      <c r="BH53" s="4">
        <v>1.7954700000000001E-2</v>
      </c>
      <c r="BI53" s="4">
        <v>2.4061800000000001E-2</v>
      </c>
      <c r="BJ53" s="4">
        <v>3.1749600000000003E-2</v>
      </c>
      <c r="BK53" s="4">
        <v>5.3341399999999997E-2</v>
      </c>
      <c r="BL53" s="4">
        <v>8.1629400000000005E-2</v>
      </c>
      <c r="BM53" s="4">
        <v>2.5470900000000001E-2</v>
      </c>
      <c r="BN53" s="4">
        <v>4.99748E-2</v>
      </c>
      <c r="BO53" s="4">
        <v>8.4904999999999998E-3</v>
      </c>
      <c r="BQ53" s="1">
        <v>395256</v>
      </c>
      <c r="BR53" s="1">
        <v>177.2</v>
      </c>
      <c r="BS53" s="1">
        <v>1620.7</v>
      </c>
      <c r="BT53" s="1">
        <v>702.1</v>
      </c>
      <c r="BU53" s="1">
        <v>236.2</v>
      </c>
      <c r="BV53" s="1">
        <v>131.19999999999999</v>
      </c>
      <c r="BW53" s="1">
        <v>91.9</v>
      </c>
      <c r="BX53" s="1">
        <v>350413</v>
      </c>
      <c r="BY53" s="1">
        <v>11168</v>
      </c>
      <c r="BZ53" s="1">
        <v>170.24199999999999</v>
      </c>
      <c r="CA53" s="1">
        <v>28871.4</v>
      </c>
      <c r="CB53" s="1">
        <v>1477.91</v>
      </c>
      <c r="CC53" s="1">
        <v>469.31299999999999</v>
      </c>
      <c r="CD53" s="1">
        <v>714.49800000000005</v>
      </c>
      <c r="CE53" s="1">
        <v>711.61300000000006</v>
      </c>
      <c r="CF53" s="1">
        <v>393.75</v>
      </c>
      <c r="CG53" s="1">
        <v>371.2</v>
      </c>
      <c r="CH53" s="1">
        <v>502.04899999999998</v>
      </c>
      <c r="CI53" s="1">
        <v>4394.4399999999996</v>
      </c>
      <c r="CJ53" s="1">
        <v>2463.41</v>
      </c>
      <c r="CK53" s="1">
        <v>28.142900000000001</v>
      </c>
      <c r="CL53" s="1">
        <v>430.44</v>
      </c>
      <c r="CM53" s="1">
        <v>0.97009599999999996</v>
      </c>
      <c r="CN53" s="1">
        <v>1.3577000000000001E-3</v>
      </c>
      <c r="CO53" s="1">
        <v>6.4364799999999996E-3</v>
      </c>
      <c r="CP53" s="1">
        <v>1.9974200000000002E-3</v>
      </c>
      <c r="CQ53" s="1">
        <v>4.5450200000000003E-3</v>
      </c>
      <c r="CR53" s="1">
        <v>8.8163200000000003E-4</v>
      </c>
      <c r="CS53" s="1">
        <v>7.0122200000000004E-4</v>
      </c>
      <c r="CT53" s="1">
        <v>0.71233800000000003</v>
      </c>
      <c r="CU53" s="1">
        <v>3.1580700000000003E-2</v>
      </c>
      <c r="CV53" s="1">
        <v>0.21104300000000001</v>
      </c>
      <c r="CW53" s="1">
        <v>0.606437</v>
      </c>
      <c r="CX53" s="1">
        <v>37.455399999999997</v>
      </c>
      <c r="CY53" s="1">
        <v>4.7478699999999999E-2</v>
      </c>
      <c r="CZ53" s="1">
        <v>0.33469700000000002</v>
      </c>
      <c r="DA53" s="1">
        <v>5.9263299999999998E-2</v>
      </c>
      <c r="DB53" s="1">
        <v>3.9618899999999999E-2</v>
      </c>
      <c r="DC53" s="1">
        <v>4.2626900000000002E-2</v>
      </c>
      <c r="DD53" s="1">
        <v>4.0909300000000003E-2</v>
      </c>
      <c r="DE53" s="1">
        <v>17.366800000000001</v>
      </c>
      <c r="DF53" s="1">
        <v>0.60224500000000003</v>
      </c>
      <c r="DG53" s="1">
        <v>0.74498299999999995</v>
      </c>
      <c r="DH53" s="1">
        <v>4.5967900000000004</v>
      </c>
      <c r="DI53" s="1">
        <v>1.00484</v>
      </c>
      <c r="DJ53" s="1">
        <v>1.0395000000000001</v>
      </c>
      <c r="DK53" s="1">
        <v>1.06551</v>
      </c>
      <c r="DL53" s="1">
        <v>0.97402299999999997</v>
      </c>
      <c r="DM53" s="1">
        <v>0.96474499999999996</v>
      </c>
      <c r="DN53" s="1">
        <v>1.0970599999999999</v>
      </c>
      <c r="DO53" s="1">
        <v>1.2164299999999999</v>
      </c>
      <c r="DP53" s="1">
        <v>0.99070100000000005</v>
      </c>
      <c r="DQ53" s="1">
        <v>0.97383399999999998</v>
      </c>
      <c r="DR53" s="1">
        <v>1.00481</v>
      </c>
      <c r="DS53" s="1">
        <v>0.97293600000000002</v>
      </c>
      <c r="DT53" s="1">
        <v>0.93198300000000001</v>
      </c>
      <c r="DU53" s="1">
        <v>0.95279700000000001</v>
      </c>
      <c r="DV53" s="1">
        <v>0.963283</v>
      </c>
      <c r="DW53" s="1">
        <v>0.53329700000000002</v>
      </c>
      <c r="DX53" s="1">
        <v>0.38745800000000002</v>
      </c>
      <c r="DY53" s="1">
        <v>0.80611299999999997</v>
      </c>
      <c r="DZ53" s="1">
        <v>0.91813699999999998</v>
      </c>
      <c r="EA53" s="1">
        <v>0.82673700000000006</v>
      </c>
      <c r="EB53" s="1">
        <v>0.75771500000000003</v>
      </c>
      <c r="EC53" s="1">
        <v>0.13482</v>
      </c>
      <c r="ED53" s="1">
        <v>0.85046999999999995</v>
      </c>
      <c r="EE53" s="1">
        <v>1.0058800000000001</v>
      </c>
      <c r="EF53" s="1">
        <v>1.02823</v>
      </c>
      <c r="EG53" s="1">
        <v>1.02305</v>
      </c>
      <c r="EH53" s="1">
        <v>1.1135999999999999</v>
      </c>
      <c r="EI53" s="1">
        <v>1.24912</v>
      </c>
      <c r="EJ53" s="1">
        <v>1.0132699999999999</v>
      </c>
      <c r="EK53" s="1">
        <v>1.02434</v>
      </c>
      <c r="EL53" s="1">
        <v>1.0105999999999999</v>
      </c>
      <c r="EM53" s="1">
        <v>0.85422100000000001</v>
      </c>
      <c r="EN53" s="1">
        <v>1.0214300000000001</v>
      </c>
      <c r="EO53" s="1">
        <v>0.961781</v>
      </c>
      <c r="EP53" s="1">
        <v>1.41538E-4</v>
      </c>
      <c r="EQ53" s="1">
        <v>8.5252099999999996E-5</v>
      </c>
      <c r="ER53" s="1">
        <v>0</v>
      </c>
      <c r="ES53" s="1">
        <v>4.1224E-3</v>
      </c>
      <c r="ET53" s="1">
        <v>1.94714E-3</v>
      </c>
      <c r="EU53" s="1">
        <v>8.9258900000000006E-3</v>
      </c>
      <c r="EV53" s="1">
        <v>3.2979199999999998E-4</v>
      </c>
      <c r="EW53" s="1">
        <v>9.6986699999999995E-3</v>
      </c>
      <c r="EX53" s="1">
        <v>1.5450200000000001E-2</v>
      </c>
      <c r="EY53" s="1">
        <v>4.0337700000000001E-4</v>
      </c>
      <c r="EZ53" s="1">
        <v>2.0118400000000002E-2</v>
      </c>
      <c r="FA53" s="1">
        <v>7.1005E-3</v>
      </c>
      <c r="FB53" s="1">
        <v>1.8067400000000001E-2</v>
      </c>
      <c r="FC53" s="1">
        <v>2.3061999999999999E-2</v>
      </c>
      <c r="FD53" s="1">
        <v>6.6629899999999997E-4</v>
      </c>
      <c r="FE53" s="1">
        <v>3.7988099999999999E-4</v>
      </c>
      <c r="FF53" s="1">
        <v>2.9417499999999999E-3</v>
      </c>
      <c r="FG53" s="1">
        <v>1.1106700000000001E-2</v>
      </c>
      <c r="FH53" s="1">
        <v>2.4184300000000001E-3</v>
      </c>
      <c r="FI53" s="1">
        <v>1.7140199999999999E-3</v>
      </c>
      <c r="FJ53" s="1">
        <v>1.01301E-4</v>
      </c>
      <c r="FK53" s="1">
        <v>3.5632099999999998E-3</v>
      </c>
      <c r="FL53" s="1">
        <v>1.00098</v>
      </c>
      <c r="FM53" s="1">
        <v>1.00701</v>
      </c>
      <c r="FN53" s="1">
        <v>1.00685</v>
      </c>
      <c r="FO53" s="1">
        <v>0.99917999999999996</v>
      </c>
      <c r="FP53" s="1">
        <v>1.0030699999999999</v>
      </c>
      <c r="FQ53" s="1">
        <v>0.99179200000000001</v>
      </c>
      <c r="FR53" s="1">
        <v>1.0115099999999999</v>
      </c>
      <c r="FS53" s="1">
        <v>0.99654399999999999</v>
      </c>
      <c r="FT53" s="1">
        <v>0.98407900000000004</v>
      </c>
      <c r="FU53" s="1">
        <v>1.0001100000000001</v>
      </c>
      <c r="FV53" s="1">
        <v>0.97918700000000003</v>
      </c>
      <c r="FW53" s="1">
        <v>1.00349</v>
      </c>
      <c r="FX53" s="1">
        <v>1.04979</v>
      </c>
      <c r="FY53" s="1">
        <v>1.0654999999999999</v>
      </c>
      <c r="FZ53" s="1">
        <v>1.07951</v>
      </c>
      <c r="GA53" s="1">
        <v>1.20228</v>
      </c>
      <c r="GB53" s="1">
        <v>1.09859</v>
      </c>
      <c r="GC53" s="1">
        <v>1.2319500000000001</v>
      </c>
      <c r="GD53" s="1">
        <v>0.98921300000000001</v>
      </c>
      <c r="GE53" s="1">
        <v>0.817832</v>
      </c>
      <c r="GF53" s="1">
        <v>1.02582</v>
      </c>
      <c r="GG53" s="1">
        <v>0.91410400000000003</v>
      </c>
    </row>
    <row r="54" spans="1:189" x14ac:dyDescent="0.2">
      <c r="A54">
        <v>39</v>
      </c>
      <c r="B54" t="s">
        <v>325</v>
      </c>
      <c r="C54" s="2">
        <v>53.448399999999999</v>
      </c>
      <c r="D54" s="2">
        <v>2.9319399999999999E-2</v>
      </c>
      <c r="E54" s="2">
        <v>0.48621399999999998</v>
      </c>
      <c r="F54" s="2">
        <v>8.16326E-2</v>
      </c>
      <c r="G54" s="2">
        <v>7.8897700000000001E-2</v>
      </c>
      <c r="H54" s="2">
        <v>4.1762100000000003E-2</v>
      </c>
      <c r="I54" s="2">
        <v>1.7291600000000001E-2</v>
      </c>
      <c r="J54" s="2">
        <v>40.303199999999997</v>
      </c>
      <c r="K54" s="2">
        <v>0.76894099999999999</v>
      </c>
      <c r="L54" s="2">
        <v>0.64971100000000004</v>
      </c>
      <c r="M54" s="2">
        <v>4.1918699999999998</v>
      </c>
      <c r="N54" s="2">
        <v>0.36329</v>
      </c>
      <c r="O54" s="2">
        <v>-0.27357500000000001</v>
      </c>
      <c r="P54" s="2">
        <v>-0.94586300000000001</v>
      </c>
      <c r="Q54" s="2">
        <v>99.241</v>
      </c>
      <c r="R54" s="1"/>
      <c r="S54" s="3">
        <v>4.9444100000000004</v>
      </c>
      <c r="T54" s="3">
        <v>2.1441099999999999E-3</v>
      </c>
      <c r="U54" s="3">
        <v>3.5107699999999999E-2</v>
      </c>
      <c r="V54" s="3">
        <v>1.0507000000000001E-2</v>
      </c>
      <c r="W54" s="3">
        <v>1.3207399999999999E-2</v>
      </c>
      <c r="X54" s="3">
        <v>1.9188300000000001E-3</v>
      </c>
      <c r="Y54" s="3">
        <v>5.4658099999999998E-4</v>
      </c>
      <c r="Z54" s="3">
        <v>2.9459</v>
      </c>
      <c r="AA54" s="3">
        <v>6.6389599999999993E-2</v>
      </c>
      <c r="AB54" s="3">
        <v>0.17740700000000001</v>
      </c>
      <c r="AC54" s="3">
        <v>0.61336999999999997</v>
      </c>
      <c r="AD54" s="3">
        <v>0.20922299999999999</v>
      </c>
      <c r="AE54" s="3">
        <v>8.02013</v>
      </c>
      <c r="AF54" s="1"/>
      <c r="AG54" s="4">
        <v>4.0751099999999998E-3</v>
      </c>
      <c r="AH54" s="4">
        <v>0.360205</v>
      </c>
      <c r="AI54" s="4">
        <v>2.8554400000000001E-2</v>
      </c>
      <c r="AJ54" s="4">
        <v>8.7915599999999997E-2</v>
      </c>
      <c r="AK54" s="4">
        <v>0.12062299999999999</v>
      </c>
      <c r="AL54" s="4">
        <v>0.258548</v>
      </c>
      <c r="AM54" s="4">
        <v>1.03668</v>
      </c>
      <c r="AN54" s="4">
        <v>4.3508000000000002E-3</v>
      </c>
      <c r="AO54" s="4">
        <v>1.7915799999999999E-2</v>
      </c>
      <c r="AP54" s="4">
        <v>8.26157E-2</v>
      </c>
      <c r="AQ54" s="4">
        <v>5.11409E-3</v>
      </c>
      <c r="AR54" s="4"/>
      <c r="AS54" s="5">
        <v>434.62900000000002</v>
      </c>
      <c r="AT54" s="5">
        <v>81.951999999999998</v>
      </c>
      <c r="AU54" s="5">
        <v>97.202699999999993</v>
      </c>
      <c r="AV54" s="5">
        <v>121.843</v>
      </c>
      <c r="AW54" s="5">
        <v>89.849000000000004</v>
      </c>
      <c r="AX54" s="5">
        <v>66.918300000000002</v>
      </c>
      <c r="AY54" s="5">
        <v>80.732500000000002</v>
      </c>
      <c r="AZ54" s="5">
        <v>754.22</v>
      </c>
      <c r="BA54" s="5">
        <v>267.07499999999999</v>
      </c>
      <c r="BB54" s="5">
        <v>18.226600000000001</v>
      </c>
      <c r="BC54" s="5">
        <v>75.843500000000006</v>
      </c>
      <c r="BD54" s="4"/>
      <c r="BE54" s="4">
        <v>5.8323399999999997E-2</v>
      </c>
      <c r="BF54" s="4">
        <v>3.0530999999999999E-2</v>
      </c>
      <c r="BG54" s="4">
        <v>2.8356200000000002E-2</v>
      </c>
      <c r="BH54" s="4">
        <v>1.8484199999999999E-2</v>
      </c>
      <c r="BI54" s="4">
        <v>2.45545E-2</v>
      </c>
      <c r="BJ54" s="4">
        <v>3.0409700000000001E-2</v>
      </c>
      <c r="BK54" s="4">
        <v>5.3079599999999998E-2</v>
      </c>
      <c r="BL54" s="4">
        <v>8.5382E-2</v>
      </c>
      <c r="BM54" s="4">
        <v>2.5219800000000001E-2</v>
      </c>
      <c r="BN54" s="4">
        <v>4.7510700000000003E-2</v>
      </c>
      <c r="BO54" s="4">
        <v>8.56992E-3</v>
      </c>
      <c r="BQ54" s="1">
        <v>398300</v>
      </c>
      <c r="BR54" s="1">
        <v>78.7</v>
      </c>
      <c r="BS54" s="1">
        <v>1666.7</v>
      </c>
      <c r="BT54" s="1">
        <v>538.1</v>
      </c>
      <c r="BU54" s="1">
        <v>288.7</v>
      </c>
      <c r="BV54" s="1">
        <v>91.9</v>
      </c>
      <c r="BW54" s="1">
        <v>26.3</v>
      </c>
      <c r="BX54" s="1">
        <v>356017</v>
      </c>
      <c r="BY54" s="1">
        <v>8143</v>
      </c>
      <c r="BZ54" s="1">
        <v>144.297</v>
      </c>
      <c r="CA54" s="1">
        <v>28727</v>
      </c>
      <c r="CB54" s="1">
        <v>1599.37</v>
      </c>
      <c r="CC54" s="1">
        <v>511.77</v>
      </c>
      <c r="CD54" s="1">
        <v>719.96500000000003</v>
      </c>
      <c r="CE54" s="1">
        <v>754.15800000000002</v>
      </c>
      <c r="CF54" s="1">
        <v>410.1</v>
      </c>
      <c r="CG54" s="1">
        <v>341.22899999999998</v>
      </c>
      <c r="CH54" s="1">
        <v>496.65100000000001</v>
      </c>
      <c r="CI54" s="1">
        <v>4816.24</v>
      </c>
      <c r="CJ54" s="1">
        <v>2415.67</v>
      </c>
      <c r="CK54" s="1">
        <v>25.314299999999999</v>
      </c>
      <c r="CL54" s="1">
        <v>438.32</v>
      </c>
      <c r="CM54" s="1">
        <v>0.97756799999999999</v>
      </c>
      <c r="CN54" s="1">
        <v>6.0299599999999996E-4</v>
      </c>
      <c r="CO54" s="1">
        <v>6.6191699999999997E-3</v>
      </c>
      <c r="CP54" s="1">
        <v>1.53085E-3</v>
      </c>
      <c r="CQ54" s="1">
        <v>5.5552300000000004E-3</v>
      </c>
      <c r="CR54" s="1">
        <v>6.1754500000000005E-4</v>
      </c>
      <c r="CS54" s="1">
        <v>2.00676E-4</v>
      </c>
      <c r="CT54" s="1">
        <v>0.72372999999999998</v>
      </c>
      <c r="CU54" s="1">
        <v>2.3026700000000001E-2</v>
      </c>
      <c r="CV54" s="1">
        <v>0.17888100000000001</v>
      </c>
      <c r="CW54" s="1">
        <v>0.60340400000000005</v>
      </c>
      <c r="CX54" s="1">
        <v>37.743899999999996</v>
      </c>
      <c r="CY54" s="1">
        <v>2.1086799999999999E-2</v>
      </c>
      <c r="CZ54" s="1">
        <v>0.34419699999999998</v>
      </c>
      <c r="DA54" s="1">
        <v>4.5420299999999997E-2</v>
      </c>
      <c r="DB54" s="1">
        <v>4.8425000000000003E-2</v>
      </c>
      <c r="DC54" s="1">
        <v>2.9858300000000001E-2</v>
      </c>
      <c r="DD54" s="1">
        <v>1.17074E-2</v>
      </c>
      <c r="DE54" s="1">
        <v>17.644500000000001</v>
      </c>
      <c r="DF54" s="1">
        <v>0.43911899999999998</v>
      </c>
      <c r="DG54" s="1">
        <v>0.63144999999999996</v>
      </c>
      <c r="DH54" s="1">
        <v>4.5738000000000003</v>
      </c>
      <c r="DI54" s="1">
        <v>1.00529</v>
      </c>
      <c r="DJ54" s="1">
        <v>1.0399799999999999</v>
      </c>
      <c r="DK54" s="1">
        <v>1.0660000000000001</v>
      </c>
      <c r="DL54" s="1">
        <v>0.97444699999999995</v>
      </c>
      <c r="DM54" s="1">
        <v>0.96516500000000005</v>
      </c>
      <c r="DN54" s="1">
        <v>1.09754</v>
      </c>
      <c r="DO54" s="1">
        <v>1.21699</v>
      </c>
      <c r="DP54" s="1">
        <v>0.99113499999999999</v>
      </c>
      <c r="DQ54" s="1">
        <v>0.97426000000000001</v>
      </c>
      <c r="DR54" s="1">
        <v>1.00525</v>
      </c>
      <c r="DS54" s="1">
        <v>0.97336400000000001</v>
      </c>
      <c r="DT54" s="1">
        <v>0.93213800000000002</v>
      </c>
      <c r="DU54" s="1">
        <v>0.95282500000000003</v>
      </c>
      <c r="DV54" s="1">
        <v>0.96331800000000001</v>
      </c>
      <c r="DW54" s="1">
        <v>0.53351300000000001</v>
      </c>
      <c r="DX54" s="1">
        <v>0.38765699999999997</v>
      </c>
      <c r="DY54" s="1">
        <v>0.80726699999999996</v>
      </c>
      <c r="DZ54" s="1">
        <v>0.91813900000000004</v>
      </c>
      <c r="EA54" s="1">
        <v>0.82780799999999999</v>
      </c>
      <c r="EB54" s="1">
        <v>0.758046</v>
      </c>
      <c r="EC54" s="1">
        <v>0.13455600000000001</v>
      </c>
      <c r="ED54" s="1">
        <v>0.85059799999999997</v>
      </c>
      <c r="EE54" s="1">
        <v>1.0057199999999999</v>
      </c>
      <c r="EF54" s="1">
        <v>1.0282</v>
      </c>
      <c r="EG54" s="1">
        <v>1.02302</v>
      </c>
      <c r="EH54" s="1">
        <v>1.1131500000000001</v>
      </c>
      <c r="EI54" s="1">
        <v>1.24847</v>
      </c>
      <c r="EJ54" s="1">
        <v>1.0118199999999999</v>
      </c>
      <c r="EK54" s="1">
        <v>1.02434</v>
      </c>
      <c r="EL54" s="1">
        <v>1.00929</v>
      </c>
      <c r="EM54" s="1">
        <v>0.85384800000000005</v>
      </c>
      <c r="EN54" s="1">
        <v>1.0234300000000001</v>
      </c>
      <c r="EO54" s="1">
        <v>0.96163699999999996</v>
      </c>
      <c r="EP54" s="1">
        <v>1.16866E-4</v>
      </c>
      <c r="EQ54" s="1">
        <v>8.7240300000000006E-5</v>
      </c>
      <c r="ER54" s="1">
        <v>0</v>
      </c>
      <c r="ES54" s="1">
        <v>4.1229600000000002E-3</v>
      </c>
      <c r="ET54" s="1">
        <v>1.94381E-3</v>
      </c>
      <c r="EU54" s="1">
        <v>8.9481000000000005E-3</v>
      </c>
      <c r="EV54" s="1">
        <v>3.13818E-4</v>
      </c>
      <c r="EW54" s="1">
        <v>9.7172600000000001E-3</v>
      </c>
      <c r="EX54" s="1">
        <v>1.55742E-2</v>
      </c>
      <c r="EY54" s="1">
        <v>3.9846899999999998E-4</v>
      </c>
      <c r="EZ54" s="1">
        <v>2.0171399999999999E-2</v>
      </c>
      <c r="FA54" s="1">
        <v>7.0970800000000004E-3</v>
      </c>
      <c r="FB54" s="1">
        <v>1.80547E-2</v>
      </c>
      <c r="FC54" s="1">
        <v>2.3049500000000001E-2</v>
      </c>
      <c r="FD54" s="1">
        <v>6.6600100000000005E-4</v>
      </c>
      <c r="FE54" s="1">
        <v>3.7962800000000002E-4</v>
      </c>
      <c r="FF54" s="1">
        <v>2.9502600000000001E-3</v>
      </c>
      <c r="FG54" s="1">
        <v>1.10931E-2</v>
      </c>
      <c r="FH54" s="1">
        <v>2.4249300000000001E-3</v>
      </c>
      <c r="FI54" s="1">
        <v>1.7149000000000001E-3</v>
      </c>
      <c r="FJ54" s="1">
        <v>1.01035E-4</v>
      </c>
      <c r="FK54" s="1">
        <v>3.56135E-3</v>
      </c>
      <c r="FL54" s="1">
        <v>1.00101</v>
      </c>
      <c r="FM54" s="1">
        <v>1.00702</v>
      </c>
      <c r="FN54" s="1">
        <v>1.0068699999999999</v>
      </c>
      <c r="FO54" s="1">
        <v>0.99917900000000004</v>
      </c>
      <c r="FP54" s="1">
        <v>1.00308</v>
      </c>
      <c r="FQ54" s="1">
        <v>0.99176200000000003</v>
      </c>
      <c r="FR54" s="1">
        <v>1.0115400000000001</v>
      </c>
      <c r="FS54" s="1">
        <v>0.99651900000000004</v>
      </c>
      <c r="FT54" s="1">
        <v>0.983958</v>
      </c>
      <c r="FU54" s="1">
        <v>1.0001199999999999</v>
      </c>
      <c r="FV54" s="1">
        <v>0.97913799999999995</v>
      </c>
      <c r="FW54" s="1">
        <v>1.0038</v>
      </c>
      <c r="FX54" s="1">
        <v>1.05026</v>
      </c>
      <c r="FY54" s="1">
        <v>1.0659700000000001</v>
      </c>
      <c r="FZ54" s="1">
        <v>1.0795399999999999</v>
      </c>
      <c r="GA54" s="1">
        <v>1.2021900000000001</v>
      </c>
      <c r="GB54" s="1">
        <v>1.0974600000000001</v>
      </c>
      <c r="GC54" s="1">
        <v>1.23255</v>
      </c>
      <c r="GD54" s="1">
        <v>0.98834100000000003</v>
      </c>
      <c r="GE54" s="1">
        <v>0.81773300000000004</v>
      </c>
      <c r="GF54" s="1">
        <v>1.0282899999999999</v>
      </c>
      <c r="GG54" s="1">
        <v>0.91432400000000003</v>
      </c>
    </row>
    <row r="55" spans="1:189" x14ac:dyDescent="0.2">
      <c r="A55">
        <v>40</v>
      </c>
      <c r="B55" t="s">
        <v>326</v>
      </c>
      <c r="C55" s="2">
        <v>53.697099999999999</v>
      </c>
      <c r="D55" s="2">
        <v>1.9526600000000002E-2</v>
      </c>
      <c r="E55" s="2">
        <v>1.33718E-2</v>
      </c>
      <c r="F55" s="2">
        <v>7.1154900000000004E-3</v>
      </c>
      <c r="G55" s="2">
        <v>7.3583300000000004E-2</v>
      </c>
      <c r="H55" s="2">
        <v>0.138849</v>
      </c>
      <c r="I55" s="2">
        <v>1.11852</v>
      </c>
      <c r="J55" s="2">
        <v>37.885800000000003</v>
      </c>
      <c r="K55" s="2">
        <v>1.11328</v>
      </c>
      <c r="L55" s="2">
        <v>3.7241</v>
      </c>
      <c r="M55" s="2">
        <v>2.8752400000000001E-2</v>
      </c>
      <c r="N55" s="2">
        <v>0</v>
      </c>
      <c r="O55" s="2">
        <v>-1.56812</v>
      </c>
      <c r="P55" s="2">
        <v>-6.4877600000000004E-3</v>
      </c>
      <c r="Q55" s="2">
        <v>96.2453</v>
      </c>
      <c r="R55" s="1"/>
      <c r="S55" s="3">
        <v>5.1085200000000004</v>
      </c>
      <c r="T55" s="3">
        <v>1.46853E-3</v>
      </c>
      <c r="U55" s="3">
        <v>9.9295299999999998E-4</v>
      </c>
      <c r="V55" s="3">
        <v>9.4185600000000003E-4</v>
      </c>
      <c r="W55" s="3">
        <v>1.26677E-2</v>
      </c>
      <c r="X55" s="3">
        <v>6.5608999999999997E-3</v>
      </c>
      <c r="Y55" s="3">
        <v>3.6360299999999998E-2</v>
      </c>
      <c r="Z55" s="3">
        <v>2.8478699999999999</v>
      </c>
      <c r="AA55" s="3">
        <v>9.8849699999999999E-2</v>
      </c>
      <c r="AB55" s="3">
        <v>1.0457700000000001</v>
      </c>
      <c r="AC55" s="3">
        <v>4.3266600000000004E-3</v>
      </c>
      <c r="AD55" s="3">
        <v>0</v>
      </c>
      <c r="AE55" s="3">
        <v>8.1142199999999995</v>
      </c>
      <c r="AF55" s="1"/>
      <c r="AG55" s="4">
        <v>4.0433700000000001E-3</v>
      </c>
      <c r="AH55" s="4">
        <v>0.53436499999999998</v>
      </c>
      <c r="AI55" s="4">
        <v>0.71381899999999998</v>
      </c>
      <c r="AJ55" s="4">
        <v>0.83677999999999997</v>
      </c>
      <c r="AK55" s="4">
        <v>0.13384199999999999</v>
      </c>
      <c r="AL55" s="4">
        <v>9.2647499999999994E-2</v>
      </c>
      <c r="AM55" s="4">
        <v>2.5901299999999999E-2</v>
      </c>
      <c r="AN55" s="4">
        <v>4.5113000000000002E-3</v>
      </c>
      <c r="AO55" s="4">
        <v>1.4035600000000001E-2</v>
      </c>
      <c r="AP55" s="4">
        <v>3.0560899999999998E-2</v>
      </c>
      <c r="AQ55" s="4">
        <v>0.13106499999999999</v>
      </c>
      <c r="AR55" s="4"/>
      <c r="AS55" s="5">
        <v>399.685</v>
      </c>
      <c r="AT55" s="5">
        <v>82.090500000000006</v>
      </c>
      <c r="AU55" s="5">
        <v>96.748699999999999</v>
      </c>
      <c r="AV55" s="5">
        <v>113.247</v>
      </c>
      <c r="AW55" s="5">
        <v>92.334100000000007</v>
      </c>
      <c r="AX55" s="5">
        <v>71.105900000000005</v>
      </c>
      <c r="AY55" s="5">
        <v>79.866299999999995</v>
      </c>
      <c r="AZ55" s="5">
        <v>717.51099999999997</v>
      </c>
      <c r="BA55" s="5">
        <v>260.83300000000003</v>
      </c>
      <c r="BB55" s="5">
        <v>21.6233</v>
      </c>
      <c r="BC55" s="5">
        <v>68.569900000000004</v>
      </c>
      <c r="BD55" s="4"/>
      <c r="BE55" s="4">
        <v>5.3118100000000001E-2</v>
      </c>
      <c r="BF55" s="4">
        <v>3.0532299999999998E-2</v>
      </c>
      <c r="BG55" s="4">
        <v>2.81853E-2</v>
      </c>
      <c r="BH55" s="4">
        <v>1.75558E-2</v>
      </c>
      <c r="BI55" s="4">
        <v>2.5882800000000001E-2</v>
      </c>
      <c r="BJ55" s="4">
        <v>3.2713800000000001E-2</v>
      </c>
      <c r="BK55" s="4">
        <v>5.23635E-2</v>
      </c>
      <c r="BL55" s="4">
        <v>8.2148700000000005E-2</v>
      </c>
      <c r="BM55" s="4">
        <v>2.4974E-2</v>
      </c>
      <c r="BN55" s="4">
        <v>5.5083199999999999E-2</v>
      </c>
      <c r="BO55" s="4">
        <v>7.7536100000000002E-3</v>
      </c>
      <c r="BQ55" s="1">
        <v>404042</v>
      </c>
      <c r="BR55" s="1">
        <v>52.5</v>
      </c>
      <c r="BS55" s="1">
        <v>45.9</v>
      </c>
      <c r="BT55" s="1">
        <v>45.9</v>
      </c>
      <c r="BU55" s="1">
        <v>262.5</v>
      </c>
      <c r="BV55" s="1">
        <v>301.8</v>
      </c>
      <c r="BW55" s="1">
        <v>1706</v>
      </c>
      <c r="BX55" s="1">
        <v>330906</v>
      </c>
      <c r="BY55" s="1">
        <v>11627.3</v>
      </c>
      <c r="BZ55" s="1">
        <v>846.34699999999998</v>
      </c>
      <c r="CA55" s="1">
        <v>196.9</v>
      </c>
      <c r="CB55" s="1">
        <v>1352.54</v>
      </c>
      <c r="CC55" s="1">
        <v>513.5</v>
      </c>
      <c r="CD55" s="1">
        <v>713.25599999999997</v>
      </c>
      <c r="CE55" s="1">
        <v>651.50599999999997</v>
      </c>
      <c r="CF55" s="1">
        <v>433.1</v>
      </c>
      <c r="CG55" s="1">
        <v>385.27100000000002</v>
      </c>
      <c r="CH55" s="1">
        <v>486.05099999999999</v>
      </c>
      <c r="CI55" s="1">
        <v>4358.83</v>
      </c>
      <c r="CJ55" s="1">
        <v>2304.09</v>
      </c>
      <c r="CK55" s="1">
        <v>35.628599999999999</v>
      </c>
      <c r="CL55" s="1">
        <v>358.28</v>
      </c>
      <c r="CM55" s="1">
        <v>0.99165999999999999</v>
      </c>
      <c r="CN55" s="1">
        <v>4.0225299999999999E-4</v>
      </c>
      <c r="CO55" s="1">
        <v>1.8228799999999999E-4</v>
      </c>
      <c r="CP55" s="1">
        <v>1.3058199999999999E-4</v>
      </c>
      <c r="CQ55" s="1">
        <v>5.0510900000000003E-3</v>
      </c>
      <c r="CR55" s="1">
        <v>2.0280200000000002E-3</v>
      </c>
      <c r="CS55" s="1">
        <v>1.30172E-2</v>
      </c>
      <c r="CT55" s="1">
        <v>0.672682</v>
      </c>
      <c r="CU55" s="1">
        <v>3.2879499999999999E-2</v>
      </c>
      <c r="CV55" s="1">
        <v>1.0491900000000001</v>
      </c>
      <c r="CW55" s="1">
        <v>4.13584E-3</v>
      </c>
      <c r="CX55" s="1">
        <v>38.287999999999997</v>
      </c>
      <c r="CY55" s="1">
        <v>1.4066800000000001E-2</v>
      </c>
      <c r="CZ55" s="1">
        <v>9.4789899999999996E-3</v>
      </c>
      <c r="DA55" s="1">
        <v>3.8743599999999999E-3</v>
      </c>
      <c r="DB55" s="1">
        <v>4.4030300000000001E-2</v>
      </c>
      <c r="DC55" s="1">
        <v>9.8054799999999998E-2</v>
      </c>
      <c r="DD55" s="1">
        <v>0.75942500000000002</v>
      </c>
      <c r="DE55" s="1">
        <v>16.399999999999999</v>
      </c>
      <c r="DF55" s="1">
        <v>0.62701300000000004</v>
      </c>
      <c r="DG55" s="1">
        <v>3.70364</v>
      </c>
      <c r="DH55" s="1">
        <v>3.1349599999999998E-2</v>
      </c>
      <c r="DI55" s="1">
        <v>1.00387</v>
      </c>
      <c r="DJ55" s="1">
        <v>1.0384</v>
      </c>
      <c r="DK55" s="1">
        <v>1.06436</v>
      </c>
      <c r="DL55" s="1">
        <v>0.97318199999999999</v>
      </c>
      <c r="DM55" s="1">
        <v>0.96392299999999997</v>
      </c>
      <c r="DN55" s="1">
        <v>1.0960799999999999</v>
      </c>
      <c r="DO55" s="1">
        <v>1.2151799999999999</v>
      </c>
      <c r="DP55" s="1">
        <v>0.989811</v>
      </c>
      <c r="DQ55" s="1">
        <v>0.97297100000000003</v>
      </c>
      <c r="DR55" s="1">
        <v>1.00397</v>
      </c>
      <c r="DS55" s="1">
        <v>0.97203600000000001</v>
      </c>
      <c r="DT55" s="1">
        <v>0.93906500000000004</v>
      </c>
      <c r="DU55" s="1">
        <v>0.95281499999999997</v>
      </c>
      <c r="DV55" s="1">
        <v>0.96296400000000004</v>
      </c>
      <c r="DW55" s="1">
        <v>0.52162500000000001</v>
      </c>
      <c r="DX55" s="1">
        <v>0.37751800000000002</v>
      </c>
      <c r="DY55" s="1">
        <v>0.79740999999999995</v>
      </c>
      <c r="DZ55" s="1">
        <v>0.91937899999999995</v>
      </c>
      <c r="EA55" s="1">
        <v>0.81867299999999998</v>
      </c>
      <c r="EB55" s="1">
        <v>0.74782499999999996</v>
      </c>
      <c r="EC55" s="1">
        <v>0.13750200000000001</v>
      </c>
      <c r="ED55" s="1">
        <v>0.84731900000000004</v>
      </c>
      <c r="EE55" s="1">
        <v>0.99829699999999999</v>
      </c>
      <c r="EF55" s="1">
        <v>1.0282100000000001</v>
      </c>
      <c r="EG55" s="1">
        <v>1.02339</v>
      </c>
      <c r="EH55" s="1">
        <v>1.13852</v>
      </c>
      <c r="EI55" s="1">
        <v>1.282</v>
      </c>
      <c r="EJ55" s="1">
        <v>1.02433</v>
      </c>
      <c r="EK55" s="1">
        <v>1.02295</v>
      </c>
      <c r="EL55" s="1">
        <v>1.0205500000000001</v>
      </c>
      <c r="EM55" s="1">
        <v>0.86551900000000004</v>
      </c>
      <c r="EN55" s="1">
        <v>1.0015000000000001</v>
      </c>
      <c r="EO55" s="1">
        <v>0.96535700000000002</v>
      </c>
      <c r="EP55" s="1">
        <v>4.65153E-4</v>
      </c>
      <c r="EQ55" s="1">
        <v>2.45217E-6</v>
      </c>
      <c r="ER55" s="1">
        <v>0</v>
      </c>
      <c r="ES55" s="1">
        <v>3.7428499999999998E-3</v>
      </c>
      <c r="ET55" s="1">
        <v>1.76162E-3</v>
      </c>
      <c r="EU55" s="1">
        <v>7.5699000000000001E-3</v>
      </c>
      <c r="EV55" s="1">
        <v>2.0684400000000001E-5</v>
      </c>
      <c r="EW55" s="1">
        <v>8.1806499999999994E-3</v>
      </c>
      <c r="EX55" s="1">
        <v>1.39705E-2</v>
      </c>
      <c r="EY55" s="1">
        <v>4.71898E-4</v>
      </c>
      <c r="EZ55" s="1">
        <v>2.18742E-2</v>
      </c>
      <c r="FA55" s="1">
        <v>7.6049500000000001E-3</v>
      </c>
      <c r="FB55" s="1">
        <v>1.8277399999999999E-2</v>
      </c>
      <c r="FC55" s="1">
        <v>2.3245499999999999E-2</v>
      </c>
      <c r="FD55" s="1">
        <v>6.5292200000000001E-4</v>
      </c>
      <c r="FE55" s="1">
        <v>3.7293999999999999E-4</v>
      </c>
      <c r="FF55" s="1">
        <v>2.9272199999999999E-3</v>
      </c>
      <c r="FG55" s="1">
        <v>1.13458E-2</v>
      </c>
      <c r="FH55" s="1">
        <v>2.41202E-3</v>
      </c>
      <c r="FI55" s="1">
        <v>1.68957E-3</v>
      </c>
      <c r="FJ55" s="1">
        <v>1.03229E-4</v>
      </c>
      <c r="FK55" s="1">
        <v>3.6812400000000001E-3</v>
      </c>
      <c r="FL55" s="1">
        <v>1.0001599999999999</v>
      </c>
      <c r="FM55" s="1">
        <v>1.0068900000000001</v>
      </c>
      <c r="FN55" s="1">
        <v>1.00667</v>
      </c>
      <c r="FO55" s="1">
        <v>0.99956999999999996</v>
      </c>
      <c r="FP55" s="1">
        <v>1.0032700000000001</v>
      </c>
      <c r="FQ55" s="1">
        <v>0.99313799999999997</v>
      </c>
      <c r="FR55" s="1">
        <v>1.0115799999999999</v>
      </c>
      <c r="FS55" s="1">
        <v>0.99804700000000002</v>
      </c>
      <c r="FT55" s="1">
        <v>0.98553599999999997</v>
      </c>
      <c r="FU55" s="1">
        <v>1.00004</v>
      </c>
      <c r="FV55" s="1">
        <v>0.97739799999999999</v>
      </c>
      <c r="FW55" s="1">
        <v>0.99413799999999997</v>
      </c>
      <c r="FX55" s="1">
        <v>1.04853</v>
      </c>
      <c r="FY55" s="1">
        <v>1.0645100000000001</v>
      </c>
      <c r="FZ55" s="1">
        <v>1.10314</v>
      </c>
      <c r="GA55" s="1">
        <v>1.23312</v>
      </c>
      <c r="GB55" s="1">
        <v>1.1110899999999999</v>
      </c>
      <c r="GC55" s="1">
        <v>1.2291099999999999</v>
      </c>
      <c r="GD55" s="1">
        <v>0.99956500000000004</v>
      </c>
      <c r="GE55" s="1">
        <v>0.82913999999999999</v>
      </c>
      <c r="GF55" s="1">
        <v>1.00491</v>
      </c>
      <c r="GG55" s="1">
        <v>0.91497899999999999</v>
      </c>
    </row>
    <row r="56" spans="1:189" x14ac:dyDescent="0.2">
      <c r="A56">
        <v>41</v>
      </c>
      <c r="B56" t="s">
        <v>327</v>
      </c>
      <c r="C56" s="2">
        <v>54.107500000000002</v>
      </c>
      <c r="D56" s="2">
        <v>2.1987199999999998E-2</v>
      </c>
      <c r="E56" s="2">
        <v>2.48553E-2</v>
      </c>
      <c r="F56" s="2">
        <v>1.8364900000000001E-6</v>
      </c>
      <c r="G56" s="2">
        <v>6.8081199999999994E-2</v>
      </c>
      <c r="H56" s="2">
        <v>0.14185</v>
      </c>
      <c r="I56" s="2">
        <v>1.0243800000000001</v>
      </c>
      <c r="J56" s="2">
        <v>37.505899999999997</v>
      </c>
      <c r="K56" s="2">
        <v>1.1180699999999999</v>
      </c>
      <c r="L56" s="2">
        <v>3.6501999999999999</v>
      </c>
      <c r="M56" s="2">
        <v>2.1066100000000001E-2</v>
      </c>
      <c r="N56" s="2">
        <v>0</v>
      </c>
      <c r="O56" s="2">
        <v>-1.5369999999999999</v>
      </c>
      <c r="P56" s="2">
        <v>-4.7534099999999996E-3</v>
      </c>
      <c r="Q56" s="2">
        <v>96.142099999999999</v>
      </c>
      <c r="R56" s="1"/>
      <c r="S56" s="3">
        <v>5.1625300000000003</v>
      </c>
      <c r="T56" s="3">
        <v>1.65839E-3</v>
      </c>
      <c r="U56" s="3">
        <v>1.8510499999999999E-3</v>
      </c>
      <c r="V56" s="3">
        <v>2.4379700000000002E-7</v>
      </c>
      <c r="W56" s="3">
        <v>1.17546E-2</v>
      </c>
      <c r="X56" s="3">
        <v>6.7221499999999997E-3</v>
      </c>
      <c r="Y56" s="3">
        <v>3.3396799999999997E-2</v>
      </c>
      <c r="Z56" s="3">
        <v>2.8275100000000002</v>
      </c>
      <c r="AA56" s="3">
        <v>9.9563499999999999E-2</v>
      </c>
      <c r="AB56" s="3">
        <v>1.028</v>
      </c>
      <c r="AC56" s="3">
        <v>3.1792499999999998E-3</v>
      </c>
      <c r="AD56" s="3">
        <v>0</v>
      </c>
      <c r="AE56" s="3">
        <v>8.14499</v>
      </c>
      <c r="AF56" s="1"/>
      <c r="AG56" s="4">
        <v>4.0295399999999999E-3</v>
      </c>
      <c r="AH56" s="4">
        <v>0.46360400000000002</v>
      </c>
      <c r="AI56" s="4">
        <v>0.38879799999999998</v>
      </c>
      <c r="AJ56" s="4">
        <v>0</v>
      </c>
      <c r="AK56" s="4">
        <v>0.13999700000000001</v>
      </c>
      <c r="AL56" s="4">
        <v>9.3360499999999999E-2</v>
      </c>
      <c r="AM56" s="4">
        <v>2.80158E-2</v>
      </c>
      <c r="AN56" s="4">
        <v>4.5363199999999999E-3</v>
      </c>
      <c r="AO56" s="4">
        <v>1.4061799999999999E-2</v>
      </c>
      <c r="AP56" s="4">
        <v>3.1069699999999999E-2</v>
      </c>
      <c r="AQ56" s="4">
        <v>0.174821</v>
      </c>
      <c r="AR56" s="4"/>
      <c r="AS56" s="5">
        <v>429.70299999999997</v>
      </c>
      <c r="AT56" s="5">
        <v>79.803100000000001</v>
      </c>
      <c r="AU56" s="5">
        <v>96.639600000000002</v>
      </c>
      <c r="AV56" s="5">
        <v>123.18600000000001</v>
      </c>
      <c r="AW56" s="5">
        <v>89.492199999999997</v>
      </c>
      <c r="AX56" s="5">
        <v>73.738600000000005</v>
      </c>
      <c r="AY56" s="5">
        <v>83.552300000000002</v>
      </c>
      <c r="AZ56" s="5">
        <v>730.96699999999998</v>
      </c>
      <c r="BA56" s="5">
        <v>265.2</v>
      </c>
      <c r="BB56" s="5">
        <v>22.739000000000001</v>
      </c>
      <c r="BC56" s="5">
        <v>69.194800000000001</v>
      </c>
      <c r="BD56" s="4"/>
      <c r="BE56" s="4">
        <v>5.7095100000000003E-2</v>
      </c>
      <c r="BF56" s="4">
        <v>2.9689400000000001E-2</v>
      </c>
      <c r="BG56" s="4">
        <v>2.8159500000000001E-2</v>
      </c>
      <c r="BH56" s="4">
        <v>1.90957E-2</v>
      </c>
      <c r="BI56" s="4">
        <v>2.5093600000000001E-2</v>
      </c>
      <c r="BJ56" s="4">
        <v>3.3916300000000003E-2</v>
      </c>
      <c r="BK56" s="4">
        <v>5.4805100000000002E-2</v>
      </c>
      <c r="BL56" s="4">
        <v>8.3668099999999995E-2</v>
      </c>
      <c r="BM56" s="4">
        <v>2.5386700000000002E-2</v>
      </c>
      <c r="BN56" s="4">
        <v>5.8089399999999999E-2</v>
      </c>
      <c r="BO56" s="4">
        <v>7.8168600000000001E-3</v>
      </c>
      <c r="BQ56" s="1">
        <v>407218</v>
      </c>
      <c r="BR56" s="1">
        <v>59.1</v>
      </c>
      <c r="BS56" s="1">
        <v>85.3</v>
      </c>
      <c r="BT56" s="1">
        <v>-32.799999999999997</v>
      </c>
      <c r="BU56" s="1">
        <v>242.8</v>
      </c>
      <c r="BV56" s="1">
        <v>308.39999999999998</v>
      </c>
      <c r="BW56" s="1">
        <v>1561.7</v>
      </c>
      <c r="BX56" s="1">
        <v>327671</v>
      </c>
      <c r="BY56" s="1">
        <v>11679.8</v>
      </c>
      <c r="BZ56" s="1">
        <v>827.20899999999995</v>
      </c>
      <c r="CA56" s="1">
        <v>144.4</v>
      </c>
      <c r="CB56" s="1">
        <v>1563.33</v>
      </c>
      <c r="CC56" s="1">
        <v>485.28300000000002</v>
      </c>
      <c r="CD56" s="1">
        <v>711.64700000000005</v>
      </c>
      <c r="CE56" s="1">
        <v>770.87400000000002</v>
      </c>
      <c r="CF56" s="1">
        <v>406.85</v>
      </c>
      <c r="CG56" s="1">
        <v>414.32900000000001</v>
      </c>
      <c r="CH56" s="1">
        <v>531.95100000000002</v>
      </c>
      <c r="CI56" s="1">
        <v>4523.84</v>
      </c>
      <c r="CJ56" s="1">
        <v>2381.89</v>
      </c>
      <c r="CK56" s="1">
        <v>39.4</v>
      </c>
      <c r="CL56" s="1">
        <v>364.84</v>
      </c>
      <c r="CM56" s="1">
        <v>0.99945499999999998</v>
      </c>
      <c r="CN56" s="1">
        <v>4.5282200000000002E-4</v>
      </c>
      <c r="CO56" s="1">
        <v>3.3876199999999999E-4</v>
      </c>
      <c r="CP56" s="1">
        <v>-9.3313200000000006E-5</v>
      </c>
      <c r="CQ56" s="1">
        <v>4.6720099999999999E-3</v>
      </c>
      <c r="CR56" s="1">
        <v>2.07237E-3</v>
      </c>
      <c r="CS56" s="1">
        <v>1.19162E-2</v>
      </c>
      <c r="CT56" s="1">
        <v>0.66610499999999995</v>
      </c>
      <c r="CU56" s="1">
        <v>3.3028000000000002E-2</v>
      </c>
      <c r="CV56" s="1">
        <v>1.0254700000000001</v>
      </c>
      <c r="CW56" s="1">
        <v>3.03309E-3</v>
      </c>
      <c r="CX56" s="1">
        <v>38.588999999999999</v>
      </c>
      <c r="CY56" s="1">
        <v>1.5835200000000001E-2</v>
      </c>
      <c r="CZ56" s="1">
        <v>1.7615599999999999E-2</v>
      </c>
      <c r="DA56" s="1">
        <v>9.9999999999999995E-7</v>
      </c>
      <c r="DB56" s="1">
        <v>4.0725999999999998E-2</v>
      </c>
      <c r="DC56" s="1">
        <v>0.100199</v>
      </c>
      <c r="DD56" s="1">
        <v>0.69518999999999997</v>
      </c>
      <c r="DE56" s="1">
        <v>16.239699999999999</v>
      </c>
      <c r="DF56" s="1">
        <v>0.62984399999999996</v>
      </c>
      <c r="DG56" s="1">
        <v>3.6198999999999999</v>
      </c>
      <c r="DH56" s="1">
        <v>2.2990799999999999E-2</v>
      </c>
      <c r="DI56" s="1">
        <v>1.0039400000000001</v>
      </c>
      <c r="DJ56" s="1">
        <v>1.03847</v>
      </c>
      <c r="DK56" s="1">
        <v>1.06443</v>
      </c>
      <c r="DL56" s="1">
        <v>0.97324299999999997</v>
      </c>
      <c r="DM56" s="1">
        <v>0.96398200000000001</v>
      </c>
      <c r="DN56" s="1">
        <v>1.09615</v>
      </c>
      <c r="DO56" s="1">
        <v>1.2152700000000001</v>
      </c>
      <c r="DP56" s="1">
        <v>0.98987499999999995</v>
      </c>
      <c r="DQ56" s="1">
        <v>0.97303300000000004</v>
      </c>
      <c r="DR56" s="1">
        <v>1.00403</v>
      </c>
      <c r="DS56" s="1">
        <v>0.97209999999999996</v>
      </c>
      <c r="DT56" s="1">
        <v>0.93936699999999995</v>
      </c>
      <c r="DU56" s="1">
        <v>0.95267900000000005</v>
      </c>
      <c r="DV56" s="1">
        <v>0.96288399999999996</v>
      </c>
      <c r="DW56" s="1">
        <v>0.52168499999999995</v>
      </c>
      <c r="DX56" s="1">
        <v>0.37743199999999999</v>
      </c>
      <c r="DY56" s="1">
        <v>0.79760600000000004</v>
      </c>
      <c r="DZ56" s="1">
        <v>0.91905800000000004</v>
      </c>
      <c r="EA56" s="1">
        <v>0.81886099999999995</v>
      </c>
      <c r="EB56" s="1">
        <v>0.74805500000000003</v>
      </c>
      <c r="EC56" s="1">
        <v>0.137124</v>
      </c>
      <c r="ED56" s="1">
        <v>0.84794599999999998</v>
      </c>
      <c r="EE56" s="1">
        <v>0.997977</v>
      </c>
      <c r="EF56" s="1">
        <v>1.0283599999999999</v>
      </c>
      <c r="EG56" s="1">
        <v>1.0234799999999999</v>
      </c>
      <c r="EH56" s="1">
        <v>1.13839</v>
      </c>
      <c r="EI56" s="1">
        <v>1.2822899999999999</v>
      </c>
      <c r="EJ56" s="1">
        <v>1.0240800000000001</v>
      </c>
      <c r="EK56" s="1">
        <v>1.0233099999999999</v>
      </c>
      <c r="EL56" s="1">
        <v>1.0203199999999999</v>
      </c>
      <c r="EM56" s="1">
        <v>0.86525099999999999</v>
      </c>
      <c r="EN56" s="1">
        <v>1.00427</v>
      </c>
      <c r="EO56" s="1">
        <v>0.96464399999999995</v>
      </c>
      <c r="EP56" s="1">
        <v>4.2986700000000001E-4</v>
      </c>
      <c r="EQ56" s="1">
        <v>4.5537799999999998E-6</v>
      </c>
      <c r="ER56" s="1">
        <v>0</v>
      </c>
      <c r="ES56" s="1">
        <v>3.7311200000000001E-3</v>
      </c>
      <c r="ET56" s="1">
        <v>1.7545799999999999E-3</v>
      </c>
      <c r="EU56" s="1">
        <v>7.6417000000000004E-3</v>
      </c>
      <c r="EV56" s="1">
        <v>2.9397300000000001E-5</v>
      </c>
      <c r="EW56" s="1">
        <v>8.2665499999999992E-3</v>
      </c>
      <c r="EX56" s="1">
        <v>1.3937E-2</v>
      </c>
      <c r="EY56" s="1">
        <v>4.5945699999999998E-4</v>
      </c>
      <c r="EZ56" s="1">
        <v>2.2144899999999999E-2</v>
      </c>
      <c r="FA56" s="1">
        <v>7.6014000000000003E-3</v>
      </c>
      <c r="FB56" s="1">
        <v>1.8220299999999998E-2</v>
      </c>
      <c r="FC56" s="1">
        <v>2.31817E-2</v>
      </c>
      <c r="FD56" s="1">
        <v>6.5291500000000001E-4</v>
      </c>
      <c r="FE56" s="1">
        <v>3.7273299999999998E-4</v>
      </c>
      <c r="FF56" s="1">
        <v>2.93085E-3</v>
      </c>
      <c r="FG56" s="1">
        <v>1.13007E-2</v>
      </c>
      <c r="FH56" s="1">
        <v>2.4153899999999999E-3</v>
      </c>
      <c r="FI56" s="1">
        <v>1.6913E-3</v>
      </c>
      <c r="FJ56" s="1">
        <v>1.02969E-4</v>
      </c>
      <c r="FK56" s="1">
        <v>3.6913800000000002E-3</v>
      </c>
      <c r="FL56" s="1">
        <v>1.0002</v>
      </c>
      <c r="FM56" s="1">
        <v>1.0069399999999999</v>
      </c>
      <c r="FN56" s="1">
        <v>1.00674</v>
      </c>
      <c r="FO56" s="1">
        <v>0.99958199999999997</v>
      </c>
      <c r="FP56" s="1">
        <v>1.0032700000000001</v>
      </c>
      <c r="FQ56" s="1">
        <v>0.99306300000000003</v>
      </c>
      <c r="FR56" s="1">
        <v>1.01162</v>
      </c>
      <c r="FS56" s="1">
        <v>0.99795900000000004</v>
      </c>
      <c r="FT56" s="1">
        <v>0.98556699999999997</v>
      </c>
      <c r="FU56" s="1">
        <v>1.0000500000000001</v>
      </c>
      <c r="FV56" s="1">
        <v>0.97713000000000005</v>
      </c>
      <c r="FW56" s="1">
        <v>0.99392400000000003</v>
      </c>
      <c r="FX56" s="1">
        <v>1.04881</v>
      </c>
      <c r="FY56" s="1">
        <v>1.06474</v>
      </c>
      <c r="FZ56" s="1">
        <v>1.1030899999999999</v>
      </c>
      <c r="GA56" s="1">
        <v>1.23349</v>
      </c>
      <c r="GB56" s="1">
        <v>1.1108</v>
      </c>
      <c r="GC56" s="1">
        <v>1.22967</v>
      </c>
      <c r="GD56" s="1">
        <v>0.99931199999999998</v>
      </c>
      <c r="GE56" s="1">
        <v>0.82896300000000001</v>
      </c>
      <c r="GF56" s="1">
        <v>1.0077499999999999</v>
      </c>
      <c r="GG56" s="1">
        <v>0.91411299999999995</v>
      </c>
    </row>
    <row r="57" spans="1:189" x14ac:dyDescent="0.2">
      <c r="A57">
        <v>42</v>
      </c>
      <c r="B57" t="s">
        <v>328</v>
      </c>
      <c r="C57" s="2">
        <v>53.663600000000002</v>
      </c>
      <c r="D57" s="2">
        <v>1.38825E-6</v>
      </c>
      <c r="E57" s="2">
        <v>1.9111900000000001E-2</v>
      </c>
      <c r="F57" s="2">
        <v>1.2205499999999999E-2</v>
      </c>
      <c r="G57" s="2">
        <v>8.8358500000000006E-2</v>
      </c>
      <c r="H57" s="2">
        <v>0.15094099999999999</v>
      </c>
      <c r="I57" s="2">
        <v>1.03704</v>
      </c>
      <c r="J57" s="2">
        <v>37.424900000000001</v>
      </c>
      <c r="K57" s="2">
        <v>1.0958000000000001</v>
      </c>
      <c r="L57" s="2">
        <v>3.9243100000000002</v>
      </c>
      <c r="M57" s="2">
        <v>2.1073100000000001E-2</v>
      </c>
      <c r="N57" s="2">
        <v>0</v>
      </c>
      <c r="O57" s="2">
        <v>-1.65242</v>
      </c>
      <c r="P57" s="2">
        <v>-4.7549899999999997E-3</v>
      </c>
      <c r="Q57" s="2">
        <v>95.780199999999994</v>
      </c>
      <c r="R57" s="1"/>
      <c r="S57" s="3">
        <v>5.1444799999999997</v>
      </c>
      <c r="T57" s="3">
        <v>1.05206E-7</v>
      </c>
      <c r="U57" s="3">
        <v>1.43008E-3</v>
      </c>
      <c r="V57" s="3">
        <v>1.6279899999999999E-3</v>
      </c>
      <c r="W57" s="3">
        <v>1.53279E-2</v>
      </c>
      <c r="X57" s="3">
        <v>7.1869300000000002E-3</v>
      </c>
      <c r="Y57" s="3">
        <v>3.397E-2</v>
      </c>
      <c r="Z57" s="3">
        <v>2.8347899999999999</v>
      </c>
      <c r="AA57" s="3">
        <v>9.8043699999999998E-2</v>
      </c>
      <c r="AB57" s="3">
        <v>1.1104400000000001</v>
      </c>
      <c r="AC57" s="3">
        <v>3.1954000000000001E-3</v>
      </c>
      <c r="AD57" s="3">
        <v>0</v>
      </c>
      <c r="AE57" s="3">
        <v>8.1368500000000008</v>
      </c>
      <c r="AF57" s="1"/>
      <c r="AG57" s="4">
        <v>4.0462400000000004E-3</v>
      </c>
      <c r="AH57" s="4">
        <v>0</v>
      </c>
      <c r="AI57" s="4">
        <v>0.52380099999999996</v>
      </c>
      <c r="AJ57" s="4">
        <v>0.48081400000000002</v>
      </c>
      <c r="AK57" s="4">
        <v>0.111208</v>
      </c>
      <c r="AL57" s="4">
        <v>8.4848400000000004E-2</v>
      </c>
      <c r="AM57" s="4">
        <v>2.7760900000000002E-2</v>
      </c>
      <c r="AN57" s="4">
        <v>4.54186E-3</v>
      </c>
      <c r="AO57" s="4">
        <v>1.44125E-2</v>
      </c>
      <c r="AP57" s="4">
        <v>2.96072E-2</v>
      </c>
      <c r="AQ57" s="4">
        <v>0.17743</v>
      </c>
      <c r="AR57" s="4"/>
      <c r="AS57" s="5">
        <v>427.67500000000001</v>
      </c>
      <c r="AT57" s="5">
        <v>83.495999999999995</v>
      </c>
      <c r="AU57" s="5">
        <v>100.97499999999999</v>
      </c>
      <c r="AV57" s="5">
        <v>110.05500000000001</v>
      </c>
      <c r="AW57" s="5">
        <v>89.128500000000003</v>
      </c>
      <c r="AX57" s="5">
        <v>69.441199999999995</v>
      </c>
      <c r="AY57" s="5">
        <v>83.481399999999994</v>
      </c>
      <c r="AZ57" s="5">
        <v>731.41899999999998</v>
      </c>
      <c r="BA57" s="5">
        <v>275.44200000000001</v>
      </c>
      <c r="BB57" s="5">
        <v>20.747199999999999</v>
      </c>
      <c r="BC57" s="5">
        <v>70.429900000000004</v>
      </c>
      <c r="BD57" s="4"/>
      <c r="BE57" s="4">
        <v>5.6828200000000002E-2</v>
      </c>
      <c r="BF57" s="4">
        <v>3.1057700000000001E-2</v>
      </c>
      <c r="BG57" s="4">
        <v>2.94179E-2</v>
      </c>
      <c r="BH57" s="4">
        <v>1.7068400000000001E-2</v>
      </c>
      <c r="BI57" s="4">
        <v>2.50009E-2</v>
      </c>
      <c r="BJ57" s="4">
        <v>3.1946200000000001E-2</v>
      </c>
      <c r="BK57" s="4">
        <v>5.4744800000000003E-2</v>
      </c>
      <c r="BL57" s="4">
        <v>8.3735199999999996E-2</v>
      </c>
      <c r="BM57" s="4">
        <v>2.63754E-2</v>
      </c>
      <c r="BN57" s="4">
        <v>5.2793100000000003E-2</v>
      </c>
      <c r="BO57" s="4">
        <v>7.9590200000000007E-3</v>
      </c>
      <c r="BQ57" s="1">
        <v>403858</v>
      </c>
      <c r="BR57" s="1">
        <v>-13.1</v>
      </c>
      <c r="BS57" s="1">
        <v>65.599999999999994</v>
      </c>
      <c r="BT57" s="1">
        <v>78.7</v>
      </c>
      <c r="BU57" s="1">
        <v>315</v>
      </c>
      <c r="BV57" s="1">
        <v>328.1</v>
      </c>
      <c r="BW57" s="1">
        <v>1581.4</v>
      </c>
      <c r="BX57" s="1">
        <v>326903</v>
      </c>
      <c r="BY57" s="1">
        <v>11443.6</v>
      </c>
      <c r="BZ57" s="1">
        <v>892.83299999999997</v>
      </c>
      <c r="CA57" s="1">
        <v>144.4</v>
      </c>
      <c r="CB57" s="1">
        <v>1548.6</v>
      </c>
      <c r="CC57" s="1">
        <v>531.23500000000001</v>
      </c>
      <c r="CD57" s="1">
        <v>776.92499999999995</v>
      </c>
      <c r="CE57" s="1">
        <v>615.29999999999995</v>
      </c>
      <c r="CF57" s="1">
        <v>403.55</v>
      </c>
      <c r="CG57" s="1">
        <v>367.44299999999998</v>
      </c>
      <c r="CH57" s="1">
        <v>531.04899999999998</v>
      </c>
      <c r="CI57" s="1">
        <v>4529.4399999999996</v>
      </c>
      <c r="CJ57" s="1">
        <v>2569.4</v>
      </c>
      <c r="CK57" s="1">
        <v>32.799999999999997</v>
      </c>
      <c r="CL57" s="1">
        <v>377.98</v>
      </c>
      <c r="CM57" s="1">
        <v>0.99120900000000001</v>
      </c>
      <c r="CN57" s="1">
        <v>-1.0037199999999999E-4</v>
      </c>
      <c r="CO57" s="1">
        <v>2.60525E-4</v>
      </c>
      <c r="CP57" s="1">
        <v>2.23895E-4</v>
      </c>
      <c r="CQ57" s="1">
        <v>6.0613000000000004E-3</v>
      </c>
      <c r="CR57" s="1">
        <v>2.2047500000000001E-3</v>
      </c>
      <c r="CS57" s="1">
        <v>1.2066500000000001E-2</v>
      </c>
      <c r="CT57" s="1">
        <v>0.66454500000000005</v>
      </c>
      <c r="CU57" s="1">
        <v>3.2360100000000003E-2</v>
      </c>
      <c r="CV57" s="1">
        <v>1.1068199999999999</v>
      </c>
      <c r="CW57" s="1">
        <v>3.03309E-3</v>
      </c>
      <c r="CX57" s="1">
        <v>38.270600000000002</v>
      </c>
      <c r="CY57" s="1">
        <v>9.9999999999999995E-7</v>
      </c>
      <c r="CZ57" s="1">
        <v>1.35473E-2</v>
      </c>
      <c r="DA57" s="1">
        <v>6.6429599999999998E-3</v>
      </c>
      <c r="DB57" s="1">
        <v>5.2836399999999999E-2</v>
      </c>
      <c r="DC57" s="1">
        <v>0.1066</v>
      </c>
      <c r="DD57" s="1">
        <v>0.70396000000000003</v>
      </c>
      <c r="DE57" s="1">
        <v>16.201599999999999</v>
      </c>
      <c r="DF57" s="1">
        <v>0.61710699999999996</v>
      </c>
      <c r="DG57" s="1">
        <v>3.90706</v>
      </c>
      <c r="DH57" s="1">
        <v>2.2990799999999999E-2</v>
      </c>
      <c r="DI57" s="1">
        <v>1.0038800000000001</v>
      </c>
      <c r="DJ57" s="1">
        <v>1.03843</v>
      </c>
      <c r="DK57" s="1">
        <v>1.0643899999999999</v>
      </c>
      <c r="DL57" s="1">
        <v>0.97318400000000005</v>
      </c>
      <c r="DM57" s="1">
        <v>0.963924</v>
      </c>
      <c r="DN57" s="1">
        <v>1.09609</v>
      </c>
      <c r="DO57" s="1">
        <v>1.2152099999999999</v>
      </c>
      <c r="DP57" s="1">
        <v>0.98981699999999995</v>
      </c>
      <c r="DQ57" s="1">
        <v>0.97297599999999995</v>
      </c>
      <c r="DR57" s="1">
        <v>1.00397</v>
      </c>
      <c r="DS57" s="1">
        <v>0.97204500000000005</v>
      </c>
      <c r="DT57" s="1">
        <v>0.93927300000000002</v>
      </c>
      <c r="DU57" s="1">
        <v>0.95278200000000002</v>
      </c>
      <c r="DV57" s="1">
        <v>0.96296099999999996</v>
      </c>
      <c r="DW57" s="1">
        <v>0.52140799999999998</v>
      </c>
      <c r="DX57" s="1">
        <v>0.37727100000000002</v>
      </c>
      <c r="DY57" s="1">
        <v>0.79743200000000003</v>
      </c>
      <c r="DZ57" s="1">
        <v>0.91924399999999995</v>
      </c>
      <c r="EA57" s="1">
        <v>0.81870100000000001</v>
      </c>
      <c r="EB57" s="1">
        <v>0.74778699999999998</v>
      </c>
      <c r="EC57" s="1">
        <v>0.137655</v>
      </c>
      <c r="ED57" s="1">
        <v>0.847723</v>
      </c>
      <c r="EE57" s="1">
        <v>0.99807699999999999</v>
      </c>
      <c r="EF57" s="1">
        <v>1.0282500000000001</v>
      </c>
      <c r="EG57" s="1">
        <v>1.0234000000000001</v>
      </c>
      <c r="EH57" s="1">
        <v>1.139</v>
      </c>
      <c r="EI57" s="1">
        <v>1.28284</v>
      </c>
      <c r="EJ57" s="1">
        <v>1.0243</v>
      </c>
      <c r="EK57" s="1">
        <v>1.0230999999999999</v>
      </c>
      <c r="EL57" s="1">
        <v>1.0205200000000001</v>
      </c>
      <c r="EM57" s="1">
        <v>0.86556200000000005</v>
      </c>
      <c r="EN57" s="1">
        <v>1.0003899999999999</v>
      </c>
      <c r="EO57" s="1">
        <v>0.964897</v>
      </c>
      <c r="EP57" s="1">
        <v>4.2931300000000001E-4</v>
      </c>
      <c r="EQ57" s="1">
        <v>3.5226599999999999E-6</v>
      </c>
      <c r="ER57" s="1">
        <v>0</v>
      </c>
      <c r="ES57" s="1">
        <v>3.7278799999999998E-3</v>
      </c>
      <c r="ET57" s="1">
        <v>1.75482E-3</v>
      </c>
      <c r="EU57" s="1">
        <v>7.6035499999999997E-3</v>
      </c>
      <c r="EV57" s="1">
        <v>1.20617E-5</v>
      </c>
      <c r="EW57" s="1">
        <v>8.2226299999999999E-3</v>
      </c>
      <c r="EX57" s="1">
        <v>1.39264E-2</v>
      </c>
      <c r="EY57" s="1">
        <v>4.6249699999999997E-4</v>
      </c>
      <c r="EZ57" s="1">
        <v>2.2021099999999998E-2</v>
      </c>
      <c r="FA57" s="1">
        <v>7.6028399999999996E-3</v>
      </c>
      <c r="FB57" s="1">
        <v>1.8254099999999999E-2</v>
      </c>
      <c r="FC57" s="1">
        <v>2.3223500000000001E-2</v>
      </c>
      <c r="FD57" s="1">
        <v>6.5198399999999998E-4</v>
      </c>
      <c r="FE57" s="1">
        <v>3.7231599999999998E-4</v>
      </c>
      <c r="FF57" s="1">
        <v>2.9267400000000002E-3</v>
      </c>
      <c r="FG57" s="1">
        <v>1.1322199999999999E-2</v>
      </c>
      <c r="FH57" s="1">
        <v>2.4119599999999999E-3</v>
      </c>
      <c r="FI57" s="1">
        <v>1.68856E-3</v>
      </c>
      <c r="FJ57" s="1">
        <v>1.03163E-4</v>
      </c>
      <c r="FK57" s="1">
        <v>3.6859100000000001E-3</v>
      </c>
      <c r="FL57" s="1">
        <v>1.0002</v>
      </c>
      <c r="FM57" s="1">
        <v>1.00691</v>
      </c>
      <c r="FN57" s="1">
        <v>1.0066900000000001</v>
      </c>
      <c r="FO57" s="1">
        <v>0.99958599999999997</v>
      </c>
      <c r="FP57" s="1">
        <v>1.0032700000000001</v>
      </c>
      <c r="FQ57" s="1">
        <v>0.99310500000000002</v>
      </c>
      <c r="FR57" s="1">
        <v>1.0116099999999999</v>
      </c>
      <c r="FS57" s="1">
        <v>0.99800599999999995</v>
      </c>
      <c r="FT57" s="1">
        <v>0.98558000000000001</v>
      </c>
      <c r="FU57" s="1">
        <v>1.0000500000000001</v>
      </c>
      <c r="FV57" s="1">
        <v>0.97725300000000004</v>
      </c>
      <c r="FW57" s="1">
        <v>0.99397100000000005</v>
      </c>
      <c r="FX57" s="1">
        <v>1.0486200000000001</v>
      </c>
      <c r="FY57" s="1">
        <v>1.06457</v>
      </c>
      <c r="FZ57" s="1">
        <v>1.10362</v>
      </c>
      <c r="GA57" s="1">
        <v>1.23394</v>
      </c>
      <c r="GB57" s="1">
        <v>1.11103</v>
      </c>
      <c r="GC57" s="1">
        <v>1.2293499999999999</v>
      </c>
      <c r="GD57" s="1">
        <v>0.99949500000000002</v>
      </c>
      <c r="GE57" s="1">
        <v>0.82922300000000004</v>
      </c>
      <c r="GF57" s="1">
        <v>1.00379</v>
      </c>
      <c r="GG57" s="1">
        <v>0.91441600000000001</v>
      </c>
    </row>
    <row r="58" spans="1:189" x14ac:dyDescent="0.2">
      <c r="A58">
        <v>43</v>
      </c>
      <c r="B58" t="s">
        <v>329</v>
      </c>
      <c r="C58" s="2">
        <v>53.533499999999997</v>
      </c>
      <c r="D58" s="2">
        <v>7.0850399999999994E-2</v>
      </c>
      <c r="E58" s="2">
        <v>0.430394</v>
      </c>
      <c r="F58" s="2">
        <v>5.26989E-2</v>
      </c>
      <c r="G58" s="2">
        <v>0.13602400000000001</v>
      </c>
      <c r="H58" s="2">
        <v>5.9406800000000003E-3</v>
      </c>
      <c r="I58" s="2">
        <v>4.3374199999999998E-3</v>
      </c>
      <c r="J58" s="2">
        <v>40.260199999999998</v>
      </c>
      <c r="K58" s="2">
        <v>0.56682600000000005</v>
      </c>
      <c r="L58" s="2">
        <v>0.64896699999999996</v>
      </c>
      <c r="M58" s="2">
        <v>4.6969200000000004</v>
      </c>
      <c r="N58" s="2">
        <v>0.23005999999999999</v>
      </c>
      <c r="O58" s="2">
        <v>-0.273262</v>
      </c>
      <c r="P58" s="2">
        <v>-1.05982</v>
      </c>
      <c r="Q58" s="2">
        <v>99.303600000000003</v>
      </c>
      <c r="R58" s="1"/>
      <c r="S58" s="3">
        <v>4.9673499999999997</v>
      </c>
      <c r="T58" s="3">
        <v>5.1970100000000002E-3</v>
      </c>
      <c r="U58" s="3">
        <v>3.11717E-2</v>
      </c>
      <c r="V58" s="3">
        <v>6.8035500000000002E-3</v>
      </c>
      <c r="W58" s="3">
        <v>2.2839499999999999E-2</v>
      </c>
      <c r="X58" s="3">
        <v>2.7378500000000002E-4</v>
      </c>
      <c r="Y58" s="3">
        <v>1.3752099999999999E-4</v>
      </c>
      <c r="Z58" s="3">
        <v>2.9517099999999998</v>
      </c>
      <c r="AA58" s="3">
        <v>4.9088E-2</v>
      </c>
      <c r="AB58" s="3">
        <v>0.17774300000000001</v>
      </c>
      <c r="AC58" s="3">
        <v>0.68935999999999997</v>
      </c>
      <c r="AD58" s="3">
        <v>0.13289699999999999</v>
      </c>
      <c r="AE58" s="3">
        <v>8.0345700000000004</v>
      </c>
      <c r="AF58" s="1"/>
      <c r="AG58" s="4">
        <v>4.0708999999999997E-3</v>
      </c>
      <c r="AH58" s="4">
        <v>0.14763499999999999</v>
      </c>
      <c r="AI58" s="4">
        <v>3.1097900000000001E-2</v>
      </c>
      <c r="AJ58" s="4">
        <v>0.12434099999999999</v>
      </c>
      <c r="AK58" s="4">
        <v>7.6721600000000001E-2</v>
      </c>
      <c r="AL58" s="4">
        <v>1.8048599999999999</v>
      </c>
      <c r="AM58" s="4">
        <v>4.12981</v>
      </c>
      <c r="AN58" s="4">
        <v>4.3450499999999996E-3</v>
      </c>
      <c r="AO58" s="4">
        <v>2.21861E-2</v>
      </c>
      <c r="AP58" s="4">
        <v>8.5699700000000004E-2</v>
      </c>
      <c r="AQ58" s="4">
        <v>4.8156300000000004E-3</v>
      </c>
      <c r="AR58" s="4"/>
      <c r="AS58" s="5">
        <v>423.334</v>
      </c>
      <c r="AT58" s="5">
        <v>76.519599999999997</v>
      </c>
      <c r="AU58" s="5">
        <v>96.3553</v>
      </c>
      <c r="AV58" s="5">
        <v>115.79600000000001</v>
      </c>
      <c r="AW58" s="5">
        <v>90.921599999999998</v>
      </c>
      <c r="AX58" s="5">
        <v>70.322500000000005</v>
      </c>
      <c r="AY58" s="5">
        <v>81.505099999999999</v>
      </c>
      <c r="AZ58" s="5">
        <v>729.74900000000002</v>
      </c>
      <c r="BA58" s="5">
        <v>267.02199999999999</v>
      </c>
      <c r="BB58" s="5">
        <v>20.747199999999999</v>
      </c>
      <c r="BC58" s="5">
        <v>73.304100000000005</v>
      </c>
      <c r="BD58" s="4"/>
      <c r="BE58" s="4">
        <v>5.6804500000000001E-2</v>
      </c>
      <c r="BF58" s="4">
        <v>2.8488900000000001E-2</v>
      </c>
      <c r="BG58" s="4">
        <v>2.8089099999999999E-2</v>
      </c>
      <c r="BH58" s="4">
        <v>1.7545499999999999E-2</v>
      </c>
      <c r="BI58" s="4">
        <v>2.4799399999999999E-2</v>
      </c>
      <c r="BJ58" s="4">
        <v>3.1890300000000003E-2</v>
      </c>
      <c r="BK58" s="4">
        <v>5.3563899999999998E-2</v>
      </c>
      <c r="BL58" s="4">
        <v>8.2446099999999994E-2</v>
      </c>
      <c r="BM58" s="4">
        <v>2.5181800000000001E-2</v>
      </c>
      <c r="BN58" s="4">
        <v>5.3990400000000001E-2</v>
      </c>
      <c r="BO58" s="4">
        <v>8.2702999999999995E-3</v>
      </c>
      <c r="BQ58" s="1">
        <v>398957</v>
      </c>
      <c r="BR58" s="1">
        <v>190.3</v>
      </c>
      <c r="BS58" s="1">
        <v>1476.4</v>
      </c>
      <c r="BT58" s="1">
        <v>347.8</v>
      </c>
      <c r="BU58" s="1">
        <v>498.7</v>
      </c>
      <c r="BV58" s="1">
        <v>13.1</v>
      </c>
      <c r="BW58" s="1">
        <v>6.6</v>
      </c>
      <c r="BX58" s="1">
        <v>356352</v>
      </c>
      <c r="BY58" s="1">
        <v>6010.5</v>
      </c>
      <c r="BZ58" s="1">
        <v>144.374</v>
      </c>
      <c r="CA58" s="1">
        <v>32237.5</v>
      </c>
      <c r="CB58" s="1">
        <v>1517.32</v>
      </c>
      <c r="CC58" s="1">
        <v>446.17</v>
      </c>
      <c r="CD58" s="1">
        <v>707.46699999999998</v>
      </c>
      <c r="CE58" s="1">
        <v>681.16099999999994</v>
      </c>
      <c r="CF58" s="1">
        <v>419.95</v>
      </c>
      <c r="CG58" s="1">
        <v>376.82900000000001</v>
      </c>
      <c r="CH58" s="1">
        <v>506.202</v>
      </c>
      <c r="CI58" s="1">
        <v>4508.79</v>
      </c>
      <c r="CJ58" s="1">
        <v>2414.71</v>
      </c>
      <c r="CK58" s="1">
        <v>32.799999999999997</v>
      </c>
      <c r="CL58" s="1">
        <v>409.46</v>
      </c>
      <c r="CM58" s="1">
        <v>0.97917900000000002</v>
      </c>
      <c r="CN58" s="1">
        <v>1.4580699999999999E-3</v>
      </c>
      <c r="CO58" s="1">
        <v>5.8634000000000004E-3</v>
      </c>
      <c r="CP58" s="1">
        <v>9.8946199999999998E-4</v>
      </c>
      <c r="CQ58" s="1">
        <v>9.5960999999999998E-3</v>
      </c>
      <c r="CR58" s="1">
        <v>8.8028800000000007E-5</v>
      </c>
      <c r="CS58" s="1">
        <v>5.0359799999999999E-5</v>
      </c>
      <c r="CT58" s="1">
        <v>0.72441</v>
      </c>
      <c r="CU58" s="1">
        <v>1.6996399999999998E-2</v>
      </c>
      <c r="CV58" s="1">
        <v>0.178976</v>
      </c>
      <c r="CW58" s="1">
        <v>0.67714099999999999</v>
      </c>
      <c r="CX58" s="1">
        <v>37.806100000000001</v>
      </c>
      <c r="CY58" s="1">
        <v>5.0988699999999998E-2</v>
      </c>
      <c r="CZ58" s="1">
        <v>0.30489699999999997</v>
      </c>
      <c r="DA58" s="1">
        <v>2.9357299999999999E-2</v>
      </c>
      <c r="DB58" s="1">
        <v>8.3649200000000007E-2</v>
      </c>
      <c r="DC58" s="1">
        <v>4.25619E-3</v>
      </c>
      <c r="DD58" s="1">
        <v>2.9379900000000001E-3</v>
      </c>
      <c r="DE58" s="1">
        <v>17.661100000000001</v>
      </c>
      <c r="DF58" s="1">
        <v>0.32412200000000002</v>
      </c>
      <c r="DG58" s="1">
        <v>0.63178699999999999</v>
      </c>
      <c r="DH58" s="1">
        <v>5.1327299999999996</v>
      </c>
      <c r="DI58" s="1">
        <v>1.0043599999999999</v>
      </c>
      <c r="DJ58" s="1">
        <v>1.0389900000000001</v>
      </c>
      <c r="DK58" s="1">
        <v>1.06498</v>
      </c>
      <c r="DL58" s="1">
        <v>0.97355599999999998</v>
      </c>
      <c r="DM58" s="1">
        <v>0.96428100000000005</v>
      </c>
      <c r="DN58" s="1">
        <v>1.0965400000000001</v>
      </c>
      <c r="DO58" s="1">
        <v>1.21584</v>
      </c>
      <c r="DP58" s="1">
        <v>0.99022900000000003</v>
      </c>
      <c r="DQ58" s="1">
        <v>0.97336999999999996</v>
      </c>
      <c r="DR58" s="1">
        <v>1.0043200000000001</v>
      </c>
      <c r="DS58" s="1">
        <v>0.97247099999999997</v>
      </c>
      <c r="DT58" s="1">
        <v>0.93136799999999997</v>
      </c>
      <c r="DU58" s="1">
        <v>0.95258200000000004</v>
      </c>
      <c r="DV58" s="1">
        <v>0.96313000000000004</v>
      </c>
      <c r="DW58" s="1">
        <v>0.533667</v>
      </c>
      <c r="DX58" s="1">
        <v>0.38805299999999998</v>
      </c>
      <c r="DY58" s="1">
        <v>0.80803100000000005</v>
      </c>
      <c r="DZ58" s="1">
        <v>0.91771800000000003</v>
      </c>
      <c r="EA58" s="1">
        <v>0.82850999999999997</v>
      </c>
      <c r="EB58" s="1">
        <v>0.75824800000000003</v>
      </c>
      <c r="EC58" s="1">
        <v>0.134659</v>
      </c>
      <c r="ED58" s="1">
        <v>0.85116499999999995</v>
      </c>
      <c r="EE58" s="1">
        <v>1.0065500000000001</v>
      </c>
      <c r="EF58" s="1">
        <v>1.0284599999999999</v>
      </c>
      <c r="EG58" s="1">
        <v>1.02321</v>
      </c>
      <c r="EH58" s="1">
        <v>1.11283</v>
      </c>
      <c r="EI58" s="1">
        <v>1.2472000000000001</v>
      </c>
      <c r="EJ58" s="1">
        <v>1.0108699999999999</v>
      </c>
      <c r="EK58" s="1">
        <v>1.02481</v>
      </c>
      <c r="EL58" s="1">
        <v>1.0084299999999999</v>
      </c>
      <c r="EM58" s="1">
        <v>0.85362000000000005</v>
      </c>
      <c r="EN58" s="1">
        <v>1.0226500000000001</v>
      </c>
      <c r="EO58" s="1">
        <v>0.96099599999999996</v>
      </c>
      <c r="EP58" s="1">
        <v>1.11121E-4</v>
      </c>
      <c r="EQ58" s="1">
        <v>7.6827800000000003E-5</v>
      </c>
      <c r="ER58" s="1">
        <v>0</v>
      </c>
      <c r="ES58" s="1">
        <v>4.1341499999999996E-3</v>
      </c>
      <c r="ET58" s="1">
        <v>1.94567E-3</v>
      </c>
      <c r="EU58" s="1">
        <v>9.1583500000000009E-3</v>
      </c>
      <c r="EV58" s="1">
        <v>3.0361E-4</v>
      </c>
      <c r="EW58" s="1">
        <v>9.9559999999999996E-3</v>
      </c>
      <c r="EX58" s="1">
        <v>1.5700700000000001E-2</v>
      </c>
      <c r="EY58" s="1">
        <v>3.9604499999999998E-4</v>
      </c>
      <c r="EZ58" s="1">
        <v>2.01164E-2</v>
      </c>
      <c r="FA58" s="1">
        <v>7.0564099999999999E-3</v>
      </c>
      <c r="FB58" s="1">
        <v>1.8006399999999999E-2</v>
      </c>
      <c r="FC58" s="1">
        <v>2.2993300000000001E-2</v>
      </c>
      <c r="FD58" s="1">
        <v>6.6775899999999997E-4</v>
      </c>
      <c r="FE58" s="1">
        <v>3.80832E-4</v>
      </c>
      <c r="FF58" s="1">
        <v>2.9614300000000001E-3</v>
      </c>
      <c r="FG58" s="1">
        <v>1.10619E-2</v>
      </c>
      <c r="FH58" s="1">
        <v>2.4336399999999999E-3</v>
      </c>
      <c r="FI58" s="1">
        <v>1.71955E-3</v>
      </c>
      <c r="FJ58" s="1">
        <v>1.01309E-4</v>
      </c>
      <c r="FK58" s="1">
        <v>3.56377E-3</v>
      </c>
      <c r="FL58" s="1">
        <v>1.00105</v>
      </c>
      <c r="FM58" s="1">
        <v>1.00708</v>
      </c>
      <c r="FN58" s="1">
        <v>1.00692</v>
      </c>
      <c r="FO58" s="1">
        <v>0.999166</v>
      </c>
      <c r="FP58" s="1">
        <v>1.0030699999999999</v>
      </c>
      <c r="FQ58" s="1">
        <v>0.99154500000000001</v>
      </c>
      <c r="FR58" s="1">
        <v>1.0115799999999999</v>
      </c>
      <c r="FS58" s="1">
        <v>0.99627600000000005</v>
      </c>
      <c r="FT58" s="1">
        <v>0.98383100000000001</v>
      </c>
      <c r="FU58" s="1">
        <v>1.0001199999999999</v>
      </c>
      <c r="FV58" s="1">
        <v>0.97918799999999995</v>
      </c>
      <c r="FW58" s="1">
        <v>1.0037400000000001</v>
      </c>
      <c r="FX58" s="1">
        <v>1.04959</v>
      </c>
      <c r="FY58" s="1">
        <v>1.06521</v>
      </c>
      <c r="FZ58" s="1">
        <v>1.07823</v>
      </c>
      <c r="GA58" s="1">
        <v>1.1998599999999999</v>
      </c>
      <c r="GB58" s="1">
        <v>1.0951900000000001</v>
      </c>
      <c r="GC58" s="1">
        <v>1.232</v>
      </c>
      <c r="GD58" s="1">
        <v>0.98636000000000001</v>
      </c>
      <c r="GE58" s="1">
        <v>0.81666099999999997</v>
      </c>
      <c r="GF58" s="1">
        <v>1.0265599999999999</v>
      </c>
      <c r="GG58" s="1">
        <v>0.91292300000000004</v>
      </c>
    </row>
    <row r="64" spans="1:189" x14ac:dyDescent="0.2">
      <c r="B64" s="18" t="s">
        <v>349</v>
      </c>
      <c r="C64" s="18" t="s">
        <v>344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</row>
    <row r="65" spans="2:20" x14ac:dyDescent="0.2">
      <c r="B65" s="18" t="s">
        <v>345</v>
      </c>
      <c r="C65" s="18" t="s">
        <v>346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</row>
    <row r="66" spans="2:20" x14ac:dyDescent="0.2">
      <c r="B66" s="18" t="s">
        <v>347</v>
      </c>
      <c r="C66" s="18" t="s">
        <v>348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</row>
    <row r="67" spans="2:20" x14ac:dyDescent="0.2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2:20" x14ac:dyDescent="0.2">
      <c r="B68" s="18" t="s">
        <v>118</v>
      </c>
      <c r="C68" s="18">
        <v>1</v>
      </c>
      <c r="D68" s="18" t="s">
        <v>119</v>
      </c>
      <c r="E68" s="18">
        <v>20</v>
      </c>
      <c r="F68" s="18" t="s">
        <v>63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</row>
    <row r="69" spans="2:20" x14ac:dyDescent="0.2">
      <c r="B69" s="18" t="s">
        <v>120</v>
      </c>
      <c r="C69" s="18">
        <v>1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</row>
    <row r="70" spans="2:20" x14ac:dyDescent="0.2">
      <c r="B70" s="18" t="s">
        <v>121</v>
      </c>
      <c r="C70" s="18">
        <v>15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</row>
    <row r="71" spans="2:20" x14ac:dyDescent="0.2">
      <c r="B71" s="18" t="s">
        <v>122</v>
      </c>
      <c r="C71" s="18">
        <v>226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</row>
    <row r="72" spans="2:20" x14ac:dyDescent="0.2">
      <c r="B72" s="18" t="s">
        <v>330</v>
      </c>
      <c r="C72" s="18" t="s">
        <v>331</v>
      </c>
      <c r="D72" s="18" t="s">
        <v>332</v>
      </c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</row>
    <row r="73" spans="2:20" x14ac:dyDescent="0.2">
      <c r="B73" s="18" t="s">
        <v>127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</row>
    <row r="74" spans="2:20" x14ac:dyDescent="0.2">
      <c r="B74" s="18" t="s">
        <v>128</v>
      </c>
      <c r="C74" s="18" t="s">
        <v>129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</row>
    <row r="75" spans="2:20" x14ac:dyDescent="0.2">
      <c r="B75" s="19" t="s">
        <v>130</v>
      </c>
      <c r="C75" s="19" t="s">
        <v>131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spans="2:20" x14ac:dyDescent="0.2">
      <c r="B76" s="18">
        <v>6</v>
      </c>
      <c r="C76" s="18">
        <v>8.9999999999999993E-3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</row>
    <row r="77" spans="2:20" x14ac:dyDescent="0.2">
      <c r="B77" s="18">
        <v>8</v>
      </c>
      <c r="C77" s="18">
        <v>37.61</v>
      </c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</row>
    <row r="78" spans="2:20" x14ac:dyDescent="0.2">
      <c r="B78" s="18">
        <v>9</v>
      </c>
      <c r="C78" s="18">
        <v>3.53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</row>
    <row r="79" spans="2:20" x14ac:dyDescent="0.2">
      <c r="B79" s="18">
        <v>11</v>
      </c>
      <c r="C79" s="18">
        <v>0.17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</row>
    <row r="80" spans="2:20" x14ac:dyDescent="0.2">
      <c r="B80" s="18">
        <v>14</v>
      </c>
      <c r="C80" s="18">
        <v>0.16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</row>
    <row r="81" spans="2:20" x14ac:dyDescent="0.2">
      <c r="B81" s="18">
        <v>15</v>
      </c>
      <c r="C81" s="18">
        <v>17.8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</row>
    <row r="82" spans="2:20" x14ac:dyDescent="0.2">
      <c r="B82" s="18">
        <v>17</v>
      </c>
      <c r="C82" s="18">
        <v>0.41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</row>
    <row r="83" spans="2:20" x14ac:dyDescent="0.2">
      <c r="B83" s="18">
        <v>20</v>
      </c>
      <c r="C83" s="18">
        <v>38.61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</row>
    <row r="84" spans="2:20" x14ac:dyDescent="0.2">
      <c r="B84" s="18">
        <v>33</v>
      </c>
      <c r="C84" s="18">
        <v>8.5000000000000006E-2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</row>
    <row r="85" spans="2:20" x14ac:dyDescent="0.2">
      <c r="B85" s="18">
        <v>39</v>
      </c>
      <c r="C85" s="18">
        <v>7.5999999999999998E-2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</row>
    <row r="86" spans="2:20" x14ac:dyDescent="0.2">
      <c r="B86" s="18">
        <v>57</v>
      </c>
      <c r="C86" s="18">
        <v>0.42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</row>
    <row r="87" spans="2:20" x14ac:dyDescent="0.2">
      <c r="B87" s="18">
        <v>58</v>
      </c>
      <c r="C87" s="18">
        <v>0.47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</row>
    <row r="88" spans="2:20" x14ac:dyDescent="0.2">
      <c r="B88" s="18">
        <v>59</v>
      </c>
      <c r="C88" s="18">
        <v>0.08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</row>
    <row r="89" spans="2:20" x14ac:dyDescent="0.2">
      <c r="B89" s="18">
        <v>60</v>
      </c>
      <c r="C89" s="18">
        <v>0.2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</row>
    <row r="90" spans="2:20" x14ac:dyDescent="0.2">
      <c r="B90" s="18">
        <v>62</v>
      </c>
      <c r="C90" s="18">
        <v>0.03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</row>
    <row r="91" spans="2:20" x14ac:dyDescent="0.2">
      <c r="B91" s="18">
        <v>64</v>
      </c>
      <c r="C91" s="18">
        <v>0.02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</row>
    <row r="92" spans="2:20" x14ac:dyDescent="0.2">
      <c r="B92" s="18">
        <v>65</v>
      </c>
      <c r="C92" s="18">
        <v>0.01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</row>
    <row r="93" spans="2:20" x14ac:dyDescent="0.2">
      <c r="B93" s="18">
        <v>66</v>
      </c>
      <c r="C93" s="18">
        <v>1.4999999999999999E-2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</row>
    <row r="94" spans="2:20" x14ac:dyDescent="0.2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</row>
    <row r="95" spans="2:20" x14ac:dyDescent="0.2">
      <c r="B95" s="18" t="s">
        <v>118</v>
      </c>
      <c r="C95" s="18">
        <v>2</v>
      </c>
      <c r="D95" s="18" t="s">
        <v>119</v>
      </c>
      <c r="E95" s="18">
        <v>25</v>
      </c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</row>
    <row r="96" spans="2:20" x14ac:dyDescent="0.2">
      <c r="B96" s="18" t="s">
        <v>120</v>
      </c>
      <c r="C96" s="18">
        <v>1</v>
      </c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</row>
    <row r="97" spans="2:20" x14ac:dyDescent="0.2">
      <c r="B97" s="18" t="s">
        <v>121</v>
      </c>
      <c r="C97" s="18">
        <v>15</v>
      </c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2:20" x14ac:dyDescent="0.2">
      <c r="B98" s="18" t="s">
        <v>122</v>
      </c>
      <c r="C98" s="18">
        <v>170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2:20" x14ac:dyDescent="0.2">
      <c r="B99" s="18" t="s">
        <v>147</v>
      </c>
      <c r="C99" s="18" t="s">
        <v>148</v>
      </c>
      <c r="D99" s="18" t="s">
        <v>149</v>
      </c>
      <c r="E99" s="18">
        <v>104791</v>
      </c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2:20" x14ac:dyDescent="0.2">
      <c r="B100" s="18" t="s">
        <v>127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2:20" x14ac:dyDescent="0.2">
      <c r="B101" s="18" t="s">
        <v>128</v>
      </c>
      <c r="C101" s="18" t="s">
        <v>129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</row>
    <row r="102" spans="2:20" x14ac:dyDescent="0.2">
      <c r="B102" s="19" t="s">
        <v>130</v>
      </c>
      <c r="C102" s="19" t="s">
        <v>131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</row>
    <row r="103" spans="2:20" x14ac:dyDescent="0.2">
      <c r="B103" s="18">
        <v>8</v>
      </c>
      <c r="C103" s="18">
        <v>37.159999999999997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</row>
    <row r="104" spans="2:20" x14ac:dyDescent="0.2">
      <c r="B104" s="18">
        <v>12</v>
      </c>
      <c r="C104" s="18">
        <v>0.64500000000000002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</row>
    <row r="105" spans="2:20" x14ac:dyDescent="0.2">
      <c r="B105" s="18">
        <v>13</v>
      </c>
      <c r="C105" s="18">
        <v>0.13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</row>
    <row r="106" spans="2:20" x14ac:dyDescent="0.2">
      <c r="B106" s="18">
        <v>14</v>
      </c>
      <c r="C106" s="18">
        <v>21.67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</row>
    <row r="107" spans="2:20" x14ac:dyDescent="0.2">
      <c r="B107" s="18">
        <v>20</v>
      </c>
      <c r="C107" s="18">
        <v>2.95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</row>
    <row r="108" spans="2:20" x14ac:dyDescent="0.2">
      <c r="B108" s="18">
        <v>25</v>
      </c>
      <c r="C108" s="18">
        <v>34.97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</row>
    <row r="109" spans="2:20" x14ac:dyDescent="0.2">
      <c r="B109" s="18">
        <v>26</v>
      </c>
      <c r="C109" s="18">
        <v>1.99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</row>
    <row r="110" spans="2:20" x14ac:dyDescent="0.2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</row>
    <row r="111" spans="2:20" x14ac:dyDescent="0.2">
      <c r="B111" s="18" t="s">
        <v>118</v>
      </c>
      <c r="C111" s="18">
        <v>3</v>
      </c>
      <c r="D111" s="18" t="s">
        <v>119</v>
      </c>
      <c r="E111" s="18">
        <v>26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</row>
    <row r="112" spans="2:20" x14ac:dyDescent="0.2">
      <c r="B112" s="18" t="s">
        <v>120</v>
      </c>
      <c r="C112" s="18">
        <v>1</v>
      </c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</row>
    <row r="113" spans="2:20" x14ac:dyDescent="0.2">
      <c r="B113" s="18" t="s">
        <v>121</v>
      </c>
      <c r="C113" s="18">
        <v>15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</row>
    <row r="114" spans="2:20" x14ac:dyDescent="0.2">
      <c r="B114" s="18" t="s">
        <v>122</v>
      </c>
      <c r="C114" s="18">
        <v>429</v>
      </c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</row>
    <row r="115" spans="2:20" x14ac:dyDescent="0.2">
      <c r="B115" s="18" t="s">
        <v>333</v>
      </c>
      <c r="C115" s="18" t="s">
        <v>145</v>
      </c>
      <c r="D115" s="18" t="s">
        <v>334</v>
      </c>
      <c r="E115" s="18" t="s">
        <v>135</v>
      </c>
      <c r="F115" s="18" t="s">
        <v>335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</row>
    <row r="116" spans="2:20" x14ac:dyDescent="0.2">
      <c r="B116" s="18" t="s">
        <v>127</v>
      </c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</row>
    <row r="117" spans="2:20" x14ac:dyDescent="0.2">
      <c r="B117" s="18" t="s">
        <v>128</v>
      </c>
      <c r="C117" s="18" t="s">
        <v>129</v>
      </c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</row>
    <row r="118" spans="2:20" x14ac:dyDescent="0.2">
      <c r="B118" s="19" t="s">
        <v>130</v>
      </c>
      <c r="C118" s="19" t="s">
        <v>131</v>
      </c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</row>
    <row r="119" spans="2:20" x14ac:dyDescent="0.2">
      <c r="B119" s="18">
        <v>8</v>
      </c>
      <c r="C119" s="18">
        <v>31.37</v>
      </c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</row>
    <row r="120" spans="2:20" x14ac:dyDescent="0.2">
      <c r="B120" s="18">
        <v>12</v>
      </c>
      <c r="C120" s="18">
        <v>6.0000000000000001E-3</v>
      </c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</row>
    <row r="121" spans="2:20" x14ac:dyDescent="0.2">
      <c r="B121" s="18">
        <v>14</v>
      </c>
      <c r="C121" s="18">
        <v>13.77</v>
      </c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</row>
    <row r="122" spans="2:20" x14ac:dyDescent="0.2">
      <c r="B122" s="18">
        <v>20</v>
      </c>
      <c r="C122" s="18">
        <v>0.04</v>
      </c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</row>
    <row r="123" spans="2:20" x14ac:dyDescent="0.2">
      <c r="B123" s="18">
        <v>25</v>
      </c>
      <c r="C123" s="18">
        <v>1.87</v>
      </c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</row>
    <row r="124" spans="2:20" x14ac:dyDescent="0.2">
      <c r="B124" s="18">
        <v>26</v>
      </c>
      <c r="C124" s="18">
        <v>52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</row>
    <row r="125" spans="2:20" x14ac:dyDescent="0.2">
      <c r="B125" s="18">
        <v>30</v>
      </c>
      <c r="C125" s="18">
        <v>0.92</v>
      </c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</row>
    <row r="126" spans="2:20" x14ac:dyDescent="0.2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</row>
    <row r="127" spans="2:20" x14ac:dyDescent="0.2">
      <c r="B127" s="18" t="s">
        <v>118</v>
      </c>
      <c r="C127" s="18">
        <v>4</v>
      </c>
      <c r="D127" s="18" t="s">
        <v>119</v>
      </c>
      <c r="E127" s="18">
        <v>12</v>
      </c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</row>
    <row r="128" spans="2:20" x14ac:dyDescent="0.2">
      <c r="B128" s="18" t="s">
        <v>120</v>
      </c>
      <c r="C128" s="18">
        <v>1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</row>
    <row r="129" spans="2:20" x14ac:dyDescent="0.2">
      <c r="B129" s="18" t="s">
        <v>121</v>
      </c>
      <c r="C129" s="18">
        <v>15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</row>
    <row r="130" spans="2:20" x14ac:dyDescent="0.2">
      <c r="B130" s="18" t="s">
        <v>122</v>
      </c>
      <c r="C130" s="18">
        <v>68</v>
      </c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</row>
    <row r="131" spans="2:20" x14ac:dyDescent="0.2">
      <c r="B131" s="18" t="s">
        <v>150</v>
      </c>
      <c r="C131" s="18" t="s">
        <v>151</v>
      </c>
      <c r="D131" s="18">
        <v>174.1</v>
      </c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</row>
    <row r="132" spans="2:20" x14ac:dyDescent="0.2">
      <c r="B132" s="18" t="s">
        <v>127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</row>
    <row r="133" spans="2:20" x14ac:dyDescent="0.2">
      <c r="B133" s="18" t="s">
        <v>128</v>
      </c>
      <c r="C133" s="18" t="s">
        <v>129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</row>
    <row r="134" spans="2:20" x14ac:dyDescent="0.2">
      <c r="B134" s="19" t="s">
        <v>130</v>
      </c>
      <c r="C134" s="19" t="s">
        <v>131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</row>
    <row r="135" spans="2:20" x14ac:dyDescent="0.2">
      <c r="B135" s="18">
        <v>8</v>
      </c>
      <c r="C135" s="18">
        <v>43.5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spans="2:20" x14ac:dyDescent="0.2">
      <c r="B136" s="18">
        <v>12</v>
      </c>
      <c r="C136" s="18">
        <v>29.67</v>
      </c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2:20" x14ac:dyDescent="0.2">
      <c r="B137" s="18">
        <v>14</v>
      </c>
      <c r="C137" s="18">
        <v>19.07</v>
      </c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2:20" x14ac:dyDescent="0.2">
      <c r="B138" s="18">
        <v>20</v>
      </c>
      <c r="C138" s="18">
        <v>0.02</v>
      </c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2:20" x14ac:dyDescent="0.2">
      <c r="B139" s="18">
        <v>25</v>
      </c>
      <c r="C139" s="18">
        <v>0.1</v>
      </c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spans="2:20" x14ac:dyDescent="0.2">
      <c r="B140" s="18">
        <v>26</v>
      </c>
      <c r="C140" s="18">
        <v>7.29</v>
      </c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</row>
    <row r="141" spans="2:20" x14ac:dyDescent="0.2">
      <c r="B141" s="18">
        <v>28</v>
      </c>
      <c r="C141" s="18">
        <v>0.31</v>
      </c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  <row r="142" spans="2:20" x14ac:dyDescent="0.2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</row>
    <row r="143" spans="2:20" x14ac:dyDescent="0.2">
      <c r="B143" s="18" t="s">
        <v>118</v>
      </c>
      <c r="C143" s="18">
        <v>5</v>
      </c>
      <c r="D143" s="18" t="s">
        <v>119</v>
      </c>
      <c r="E143" s="18">
        <v>11</v>
      </c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4" spans="2:20" x14ac:dyDescent="0.2">
      <c r="B144" s="18" t="s">
        <v>120</v>
      </c>
      <c r="C144" s="18">
        <v>1</v>
      </c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</row>
    <row r="145" spans="2:20" x14ac:dyDescent="0.2">
      <c r="B145" s="18" t="s">
        <v>121</v>
      </c>
      <c r="C145" s="18">
        <v>15</v>
      </c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</row>
    <row r="146" spans="2:20" x14ac:dyDescent="0.2">
      <c r="B146" s="18" t="s">
        <v>122</v>
      </c>
      <c r="C146" s="18">
        <v>471</v>
      </c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</row>
    <row r="147" spans="2:20" x14ac:dyDescent="0.2">
      <c r="B147" s="18" t="s">
        <v>159</v>
      </c>
      <c r="C147" s="18" t="s">
        <v>160</v>
      </c>
      <c r="D147" s="18" t="s">
        <v>161</v>
      </c>
      <c r="E147" s="18" t="s">
        <v>162</v>
      </c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2:20" x14ac:dyDescent="0.2">
      <c r="B148" s="18" t="s">
        <v>127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2:20" x14ac:dyDescent="0.2">
      <c r="B149" s="18" t="s">
        <v>128</v>
      </c>
      <c r="C149" s="18" t="s">
        <v>129</v>
      </c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2:20" x14ac:dyDescent="0.2">
      <c r="B150" s="19" t="s">
        <v>130</v>
      </c>
      <c r="C150" s="19" t="s">
        <v>131</v>
      </c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2:20" x14ac:dyDescent="0.2">
      <c r="B151" s="18">
        <v>8</v>
      </c>
      <c r="C151" s="18">
        <v>48.8</v>
      </c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</row>
    <row r="152" spans="2:20" x14ac:dyDescent="0.2">
      <c r="B152" s="18">
        <v>11</v>
      </c>
      <c r="C152" s="18">
        <v>8.7170000000000005</v>
      </c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</row>
    <row r="153" spans="2:20" x14ac:dyDescent="0.2">
      <c r="B153" s="18">
        <v>13</v>
      </c>
      <c r="C153" s="18">
        <v>10.28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</row>
    <row r="154" spans="2:20" x14ac:dyDescent="0.2">
      <c r="B154" s="18">
        <v>14</v>
      </c>
      <c r="C154" s="18">
        <v>32.119999999999997</v>
      </c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</row>
    <row r="155" spans="2:20" x14ac:dyDescent="0.2">
      <c r="B155" s="18">
        <v>19</v>
      </c>
      <c r="C155" s="18">
        <v>0.04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</row>
    <row r="156" spans="2:20" x14ac:dyDescent="0.2">
      <c r="B156" s="18">
        <v>20</v>
      </c>
      <c r="C156" s="18">
        <v>0.04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</row>
    <row r="157" spans="2:20" x14ac:dyDescent="0.2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</row>
    <row r="158" spans="2:20" x14ac:dyDescent="0.2">
      <c r="B158" s="18" t="s">
        <v>118</v>
      </c>
      <c r="C158" s="18">
        <v>6</v>
      </c>
      <c r="D158" s="18" t="s">
        <v>119</v>
      </c>
      <c r="E158" s="18">
        <v>39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</row>
    <row r="159" spans="2:20" x14ac:dyDescent="0.2">
      <c r="B159" s="18" t="s">
        <v>120</v>
      </c>
      <c r="C159" s="18">
        <v>3</v>
      </c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</row>
    <row r="160" spans="2:20" x14ac:dyDescent="0.2">
      <c r="B160" s="18" t="s">
        <v>121</v>
      </c>
      <c r="C160" s="18">
        <v>15</v>
      </c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</row>
    <row r="161" spans="2:20" x14ac:dyDescent="0.2">
      <c r="B161" s="18" t="s">
        <v>122</v>
      </c>
      <c r="C161" s="18">
        <v>248</v>
      </c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</row>
    <row r="162" spans="2:20" x14ac:dyDescent="0.2">
      <c r="B162" s="18" t="s">
        <v>336</v>
      </c>
      <c r="C162" s="18" t="s">
        <v>142</v>
      </c>
      <c r="D162" s="18" t="s">
        <v>337</v>
      </c>
      <c r="E162" s="18" t="s">
        <v>338</v>
      </c>
      <c r="F162" s="18">
        <v>168499</v>
      </c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</row>
    <row r="163" spans="2:20" x14ac:dyDescent="0.2">
      <c r="B163" s="18" t="s">
        <v>127</v>
      </c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</row>
    <row r="164" spans="2:20" x14ac:dyDescent="0.2">
      <c r="B164" s="18" t="s">
        <v>128</v>
      </c>
      <c r="C164" s="18" t="s">
        <v>129</v>
      </c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</row>
    <row r="165" spans="2:20" x14ac:dyDescent="0.2">
      <c r="B165" s="19" t="s">
        <v>130</v>
      </c>
      <c r="C165" s="19" t="s">
        <v>131</v>
      </c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</row>
    <row r="166" spans="2:20" x14ac:dyDescent="0.2">
      <c r="B166" s="18">
        <v>8</v>
      </c>
      <c r="C166" s="18">
        <v>34.799999999999997</v>
      </c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</row>
    <row r="167" spans="2:20" x14ac:dyDescent="0.2">
      <c r="B167" s="18">
        <v>15</v>
      </c>
      <c r="C167" s="18">
        <v>16.84</v>
      </c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</row>
    <row r="168" spans="2:20" x14ac:dyDescent="0.2">
      <c r="B168" s="18">
        <v>39</v>
      </c>
      <c r="C168" s="18">
        <v>48.35</v>
      </c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</row>
    <row r="169" spans="2:20" x14ac:dyDescent="0.2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</row>
    <row r="170" spans="2:20" x14ac:dyDescent="0.2">
      <c r="B170" s="18" t="s">
        <v>118</v>
      </c>
      <c r="C170" s="18">
        <v>7</v>
      </c>
      <c r="D170" s="18" t="s">
        <v>119</v>
      </c>
      <c r="E170" s="18">
        <v>58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</row>
    <row r="171" spans="2:20" x14ac:dyDescent="0.2">
      <c r="B171" s="18" t="s">
        <v>120</v>
      </c>
      <c r="C171" s="18">
        <v>3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</row>
    <row r="172" spans="2:20" x14ac:dyDescent="0.2">
      <c r="B172" s="18" t="s">
        <v>121</v>
      </c>
      <c r="C172" s="18">
        <v>15</v>
      </c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</row>
    <row r="173" spans="2:20" x14ac:dyDescent="0.2">
      <c r="B173" s="18" t="s">
        <v>122</v>
      </c>
      <c r="C173" s="18">
        <v>242</v>
      </c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</row>
    <row r="174" spans="2:20" x14ac:dyDescent="0.2">
      <c r="B174" s="18" t="s">
        <v>339</v>
      </c>
      <c r="C174" s="18" t="s">
        <v>142</v>
      </c>
      <c r="D174" s="18" t="s">
        <v>340</v>
      </c>
      <c r="E174" s="18" t="s">
        <v>338</v>
      </c>
      <c r="F174" s="18">
        <v>168484</v>
      </c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</row>
    <row r="175" spans="2:20" x14ac:dyDescent="0.2">
      <c r="B175" s="18" t="s">
        <v>127</v>
      </c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</row>
    <row r="176" spans="2:20" x14ac:dyDescent="0.2">
      <c r="B176" s="18" t="s">
        <v>128</v>
      </c>
      <c r="C176" s="18" t="s">
        <v>129</v>
      </c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</row>
    <row r="177" spans="2:20" x14ac:dyDescent="0.2">
      <c r="B177" s="19" t="s">
        <v>130</v>
      </c>
      <c r="C177" s="19" t="s">
        <v>131</v>
      </c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</row>
    <row r="178" spans="2:20" x14ac:dyDescent="0.2">
      <c r="B178" s="18">
        <v>8</v>
      </c>
      <c r="C178" s="18">
        <v>27.05</v>
      </c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</row>
    <row r="179" spans="2:20" x14ac:dyDescent="0.2">
      <c r="B179" s="18">
        <v>15</v>
      </c>
      <c r="C179" s="18">
        <v>13.12</v>
      </c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spans="2:20" x14ac:dyDescent="0.2">
      <c r="B180" s="18">
        <v>58</v>
      </c>
      <c r="C180" s="18">
        <v>58.34</v>
      </c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</row>
    <row r="181" spans="2:20" x14ac:dyDescent="0.2">
      <c r="B181" s="18">
        <v>82</v>
      </c>
      <c r="C181" s="18">
        <v>1.49</v>
      </c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</row>
    <row r="182" spans="2:20" x14ac:dyDescent="0.2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</row>
    <row r="183" spans="2:20" x14ac:dyDescent="0.2">
      <c r="B183" s="18" t="s">
        <v>118</v>
      </c>
      <c r="C183" s="18">
        <v>8</v>
      </c>
      <c r="D183" s="18" t="s">
        <v>119</v>
      </c>
      <c r="E183" s="18">
        <v>15</v>
      </c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</row>
    <row r="184" spans="2:20" x14ac:dyDescent="0.2">
      <c r="B184" s="18" t="s">
        <v>120</v>
      </c>
      <c r="C184" s="18">
        <v>1</v>
      </c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</row>
    <row r="185" spans="2:20" x14ac:dyDescent="0.2">
      <c r="B185" s="18" t="s">
        <v>121</v>
      </c>
      <c r="C185" s="18">
        <v>15</v>
      </c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</row>
    <row r="186" spans="2:20" x14ac:dyDescent="0.2">
      <c r="B186" s="18" t="s">
        <v>122</v>
      </c>
      <c r="C186" s="18">
        <v>179</v>
      </c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</row>
    <row r="187" spans="2:20" x14ac:dyDescent="0.2">
      <c r="B187" s="18" t="s">
        <v>263</v>
      </c>
      <c r="C187" s="18" t="s">
        <v>142</v>
      </c>
      <c r="D187" s="18" t="s">
        <v>264</v>
      </c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</row>
    <row r="188" spans="2:20" x14ac:dyDescent="0.2">
      <c r="B188" s="18" t="s">
        <v>127</v>
      </c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</row>
    <row r="189" spans="2:20" x14ac:dyDescent="0.2">
      <c r="B189" s="18" t="s">
        <v>128</v>
      </c>
      <c r="C189" s="18" t="s">
        <v>129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</row>
    <row r="190" spans="2:20" x14ac:dyDescent="0.2">
      <c r="B190" s="19" t="s">
        <v>130</v>
      </c>
      <c r="C190" s="19" t="s">
        <v>131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</row>
    <row r="191" spans="2:20" x14ac:dyDescent="0.2">
      <c r="B191" s="18">
        <v>8</v>
      </c>
      <c r="C191" s="18">
        <v>44.07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</row>
    <row r="192" spans="2:20" x14ac:dyDescent="0.2">
      <c r="B192" s="18">
        <v>15</v>
      </c>
      <c r="C192" s="18">
        <v>24.38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</row>
    <row r="193" spans="2:20" x14ac:dyDescent="0.2">
      <c r="B193" s="18">
        <v>20</v>
      </c>
      <c r="C193" s="18">
        <v>31.54</v>
      </c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</row>
    <row r="194" spans="2:20" x14ac:dyDescent="0.2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</row>
    <row r="195" spans="2:20" x14ac:dyDescent="0.2">
      <c r="B195" s="18" t="s">
        <v>118</v>
      </c>
      <c r="C195" s="18">
        <v>9</v>
      </c>
      <c r="D195" s="18" t="s">
        <v>119</v>
      </c>
      <c r="E195" s="18">
        <v>14</v>
      </c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2:20" x14ac:dyDescent="0.2">
      <c r="B196" s="18" t="s">
        <v>120</v>
      </c>
      <c r="C196" s="18">
        <v>1</v>
      </c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2:20" x14ac:dyDescent="0.2">
      <c r="B197" s="18" t="s">
        <v>121</v>
      </c>
      <c r="C197" s="18">
        <v>15</v>
      </c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2:20" x14ac:dyDescent="0.2">
      <c r="B198" s="18" t="s">
        <v>122</v>
      </c>
      <c r="C198" s="18">
        <v>68</v>
      </c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2:20" x14ac:dyDescent="0.2">
      <c r="B199" s="18" t="s">
        <v>150</v>
      </c>
      <c r="C199" s="18" t="s">
        <v>151</v>
      </c>
      <c r="D199" s="18">
        <v>174.1</v>
      </c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2:20" x14ac:dyDescent="0.2">
      <c r="B200" s="18" t="s">
        <v>127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2:20" x14ac:dyDescent="0.2">
      <c r="B201" s="18" t="s">
        <v>128</v>
      </c>
      <c r="C201" s="18" t="s">
        <v>129</v>
      </c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spans="2:20" x14ac:dyDescent="0.2">
      <c r="B202" s="19" t="s">
        <v>130</v>
      </c>
      <c r="C202" s="19" t="s">
        <v>131</v>
      </c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3" spans="2:20" x14ac:dyDescent="0.2">
      <c r="B203" s="18">
        <v>8</v>
      </c>
      <c r="C203" s="18">
        <v>43.5</v>
      </c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</row>
    <row r="204" spans="2:20" x14ac:dyDescent="0.2">
      <c r="B204" s="18">
        <v>12</v>
      </c>
      <c r="C204" s="18">
        <v>29.67</v>
      </c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</row>
    <row r="205" spans="2:20" x14ac:dyDescent="0.2">
      <c r="B205" s="18">
        <v>14</v>
      </c>
      <c r="C205" s="18">
        <v>19.07</v>
      </c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</row>
    <row r="206" spans="2:20" x14ac:dyDescent="0.2">
      <c r="B206" s="18">
        <v>20</v>
      </c>
      <c r="C206" s="18">
        <v>0.02</v>
      </c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</row>
    <row r="207" spans="2:20" x14ac:dyDescent="0.2">
      <c r="B207" s="18">
        <v>25</v>
      </c>
      <c r="C207" s="18">
        <v>0.1</v>
      </c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</row>
    <row r="208" spans="2:20" x14ac:dyDescent="0.2">
      <c r="B208" s="18">
        <v>26</v>
      </c>
      <c r="C208" s="18">
        <v>7.29</v>
      </c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</row>
    <row r="209" spans="2:20" x14ac:dyDescent="0.2">
      <c r="B209" s="18">
        <v>28</v>
      </c>
      <c r="C209" s="18">
        <v>0.31</v>
      </c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spans="2:20" x14ac:dyDescent="0.2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</row>
    <row r="211" spans="2:20" x14ac:dyDescent="0.2">
      <c r="B211" s="18" t="s">
        <v>118</v>
      </c>
      <c r="C211" s="18">
        <v>10</v>
      </c>
      <c r="D211" s="18" t="s">
        <v>119</v>
      </c>
      <c r="E211" s="18">
        <v>9</v>
      </c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</row>
    <row r="212" spans="2:20" x14ac:dyDescent="0.2">
      <c r="B212" s="18" t="s">
        <v>120</v>
      </c>
      <c r="C212" s="18">
        <v>1</v>
      </c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</row>
    <row r="213" spans="2:20" x14ac:dyDescent="0.2">
      <c r="B213" s="18" t="s">
        <v>121</v>
      </c>
      <c r="C213" s="18">
        <v>15</v>
      </c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</row>
    <row r="214" spans="2:20" x14ac:dyDescent="0.2">
      <c r="B214" s="18" t="s">
        <v>122</v>
      </c>
      <c r="C214" s="18">
        <v>226</v>
      </c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</row>
    <row r="215" spans="2:20" x14ac:dyDescent="0.2">
      <c r="B215" s="18" t="s">
        <v>330</v>
      </c>
      <c r="C215" s="18" t="s">
        <v>331</v>
      </c>
      <c r="D215" s="18" t="s">
        <v>332</v>
      </c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</row>
    <row r="216" spans="2:20" x14ac:dyDescent="0.2">
      <c r="B216" s="18" t="s">
        <v>127</v>
      </c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</row>
    <row r="217" spans="2:20" x14ac:dyDescent="0.2">
      <c r="B217" s="18" t="s">
        <v>128</v>
      </c>
      <c r="C217" s="18" t="s">
        <v>129</v>
      </c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</row>
    <row r="218" spans="2:20" x14ac:dyDescent="0.2">
      <c r="B218" s="19" t="s">
        <v>130</v>
      </c>
      <c r="C218" s="19" t="s">
        <v>131</v>
      </c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</row>
    <row r="219" spans="2:20" x14ac:dyDescent="0.2">
      <c r="B219" s="18">
        <v>6</v>
      </c>
      <c r="C219" s="18">
        <v>8.9999999999999993E-3</v>
      </c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</row>
    <row r="220" spans="2:20" x14ac:dyDescent="0.2">
      <c r="B220" s="18">
        <v>8</v>
      </c>
      <c r="C220" s="18">
        <v>37.61</v>
      </c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</row>
    <row r="221" spans="2:20" x14ac:dyDescent="0.2">
      <c r="B221" s="18">
        <v>9</v>
      </c>
      <c r="C221" s="18">
        <v>3.53</v>
      </c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</row>
    <row r="222" spans="2:20" x14ac:dyDescent="0.2">
      <c r="B222" s="18">
        <v>11</v>
      </c>
      <c r="C222" s="18">
        <v>0.17</v>
      </c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</row>
    <row r="223" spans="2:20" x14ac:dyDescent="0.2">
      <c r="B223" s="18">
        <v>14</v>
      </c>
      <c r="C223" s="18">
        <v>0.16</v>
      </c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</row>
    <row r="224" spans="2:20" x14ac:dyDescent="0.2">
      <c r="B224" s="18">
        <v>15</v>
      </c>
      <c r="C224" s="18">
        <v>17.8</v>
      </c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</row>
    <row r="225" spans="2:20" x14ac:dyDescent="0.2">
      <c r="B225" s="18">
        <v>17</v>
      </c>
      <c r="C225" s="18">
        <v>0.41</v>
      </c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</row>
    <row r="226" spans="2:20" x14ac:dyDescent="0.2">
      <c r="B226" s="18">
        <v>20</v>
      </c>
      <c r="C226" s="18">
        <v>38.61</v>
      </c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</row>
    <row r="227" spans="2:20" x14ac:dyDescent="0.2">
      <c r="B227" s="18">
        <v>33</v>
      </c>
      <c r="C227" s="18">
        <v>8.5000000000000006E-2</v>
      </c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</row>
    <row r="228" spans="2:20" x14ac:dyDescent="0.2">
      <c r="B228" s="18">
        <v>39</v>
      </c>
      <c r="C228" s="18">
        <v>7.5999999999999998E-2</v>
      </c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</row>
    <row r="229" spans="2:20" x14ac:dyDescent="0.2">
      <c r="B229" s="18">
        <v>57</v>
      </c>
      <c r="C229" s="18">
        <v>0.42</v>
      </c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</row>
    <row r="230" spans="2:20" x14ac:dyDescent="0.2">
      <c r="B230" s="18">
        <v>58</v>
      </c>
      <c r="C230" s="18">
        <v>0.47</v>
      </c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</row>
    <row r="231" spans="2:20" x14ac:dyDescent="0.2">
      <c r="B231" s="18">
        <v>59</v>
      </c>
      <c r="C231" s="18">
        <v>0.08</v>
      </c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</row>
    <row r="232" spans="2:20" x14ac:dyDescent="0.2">
      <c r="B232" s="18">
        <v>60</v>
      </c>
      <c r="C232" s="18">
        <v>0.2</v>
      </c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</row>
    <row r="233" spans="2:20" x14ac:dyDescent="0.2">
      <c r="B233" s="18">
        <v>62</v>
      </c>
      <c r="C233" s="18">
        <v>0.03</v>
      </c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</row>
    <row r="234" spans="2:20" x14ac:dyDescent="0.2">
      <c r="B234" s="18">
        <v>64</v>
      </c>
      <c r="C234" s="18">
        <v>0.02</v>
      </c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</row>
    <row r="235" spans="2:20" x14ac:dyDescent="0.2">
      <c r="B235" s="18">
        <v>65</v>
      </c>
      <c r="C235" s="18">
        <v>0.01</v>
      </c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</row>
    <row r="236" spans="2:20" x14ac:dyDescent="0.2">
      <c r="B236" s="18">
        <v>66</v>
      </c>
      <c r="C236" s="18">
        <v>1.4999999999999999E-2</v>
      </c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</row>
    <row r="237" spans="2:20" x14ac:dyDescent="0.2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</row>
    <row r="238" spans="2:20" x14ac:dyDescent="0.2">
      <c r="B238" s="18" t="s">
        <v>118</v>
      </c>
      <c r="C238" s="18">
        <v>11</v>
      </c>
      <c r="D238" s="18" t="s">
        <v>119</v>
      </c>
      <c r="E238" s="18">
        <v>17</v>
      </c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</row>
    <row r="239" spans="2:20" x14ac:dyDescent="0.2">
      <c r="B239" s="18" t="s">
        <v>120</v>
      </c>
      <c r="C239" s="18">
        <v>1</v>
      </c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</row>
    <row r="240" spans="2:20" x14ac:dyDescent="0.2">
      <c r="B240" s="18" t="s">
        <v>121</v>
      </c>
      <c r="C240" s="18">
        <v>15</v>
      </c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</row>
    <row r="241" spans="2:20" x14ac:dyDescent="0.2">
      <c r="B241" s="18" t="s">
        <v>122</v>
      </c>
      <c r="C241" s="18">
        <v>470</v>
      </c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</row>
    <row r="242" spans="2:20" x14ac:dyDescent="0.2">
      <c r="B242" s="18" t="s">
        <v>267</v>
      </c>
      <c r="C242" s="18" t="s">
        <v>268</v>
      </c>
      <c r="D242" s="18" t="s">
        <v>269</v>
      </c>
      <c r="E242" s="18" t="s">
        <v>135</v>
      </c>
      <c r="F242" s="18" t="s">
        <v>270</v>
      </c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</row>
    <row r="243" spans="2:20" x14ac:dyDescent="0.2">
      <c r="B243" s="18" t="s">
        <v>127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</row>
    <row r="244" spans="2:20" x14ac:dyDescent="0.2">
      <c r="B244" s="18" t="s">
        <v>128</v>
      </c>
      <c r="C244" s="18" t="s">
        <v>129</v>
      </c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</row>
    <row r="245" spans="2:20" x14ac:dyDescent="0.2">
      <c r="B245" s="19" t="s">
        <v>130</v>
      </c>
      <c r="C245" s="19" t="s">
        <v>131</v>
      </c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</row>
    <row r="246" spans="2:20" x14ac:dyDescent="0.2">
      <c r="B246" s="18">
        <v>4</v>
      </c>
      <c r="C246" s="18">
        <v>1.927</v>
      </c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</row>
    <row r="247" spans="2:20" x14ac:dyDescent="0.2">
      <c r="B247" s="18">
        <v>8</v>
      </c>
      <c r="C247" s="18">
        <v>41.05</v>
      </c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2:20" x14ac:dyDescent="0.2">
      <c r="B248" s="18">
        <v>11</v>
      </c>
      <c r="C248" s="18">
        <v>19.66</v>
      </c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2:20" x14ac:dyDescent="0.2">
      <c r="B249" s="18">
        <v>13</v>
      </c>
      <c r="C249" s="18">
        <v>5.77</v>
      </c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2:20" x14ac:dyDescent="0.2">
      <c r="B250" s="18">
        <v>14</v>
      </c>
      <c r="C250" s="18">
        <v>24.02</v>
      </c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2:20" x14ac:dyDescent="0.2">
      <c r="B251" s="18">
        <v>17</v>
      </c>
      <c r="C251" s="18">
        <v>7.58</v>
      </c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</row>
    <row r="252" spans="2:20" x14ac:dyDescent="0.2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</row>
    <row r="253" spans="2:20" x14ac:dyDescent="0.2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</row>
    <row r="254" spans="2:20" x14ac:dyDescent="0.2">
      <c r="B254" s="18" t="s">
        <v>166</v>
      </c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</row>
    <row r="255" spans="2:20" x14ac:dyDescent="0.2">
      <c r="B255" s="18" t="s">
        <v>128</v>
      </c>
      <c r="C255" s="18" t="s">
        <v>167</v>
      </c>
      <c r="D255" s="18" t="s">
        <v>168</v>
      </c>
      <c r="E255" s="18" t="s">
        <v>169</v>
      </c>
      <c r="F255" s="18" t="s">
        <v>170</v>
      </c>
      <c r="G255" s="18" t="s">
        <v>171</v>
      </c>
      <c r="H255" s="18" t="s">
        <v>172</v>
      </c>
      <c r="I255" s="18" t="s">
        <v>173</v>
      </c>
      <c r="J255" s="18" t="s">
        <v>174</v>
      </c>
      <c r="K255" s="18" t="s">
        <v>18</v>
      </c>
      <c r="L255" s="18" t="s">
        <v>175</v>
      </c>
      <c r="M255" s="18" t="s">
        <v>176</v>
      </c>
      <c r="N255" s="18" t="s">
        <v>177</v>
      </c>
      <c r="O255" s="18" t="s">
        <v>178</v>
      </c>
      <c r="P255" s="18" t="s">
        <v>179</v>
      </c>
      <c r="Q255" s="18" t="s">
        <v>180</v>
      </c>
      <c r="R255" s="18" t="s">
        <v>181</v>
      </c>
      <c r="S255" s="18" t="s">
        <v>182</v>
      </c>
      <c r="T255" s="18" t="s">
        <v>183</v>
      </c>
    </row>
    <row r="256" spans="2:20" x14ac:dyDescent="0.2">
      <c r="B256" s="18">
        <v>20</v>
      </c>
      <c r="C256" s="18">
        <v>1</v>
      </c>
      <c r="D256" s="18">
        <v>226</v>
      </c>
      <c r="E256" s="18">
        <v>38.61</v>
      </c>
      <c r="F256" s="18">
        <v>9.6939999999999998E-2</v>
      </c>
      <c r="G256" s="18">
        <v>0.62707999999999997</v>
      </c>
      <c r="H256" s="18">
        <v>1.32247</v>
      </c>
      <c r="I256" s="18">
        <v>1.94702</v>
      </c>
      <c r="J256" s="18">
        <v>239.94</v>
      </c>
      <c r="K256" s="18">
        <v>0.93747000000000003</v>
      </c>
      <c r="L256" s="18">
        <v>0.93562999999999996</v>
      </c>
      <c r="M256" s="20">
        <v>65500</v>
      </c>
      <c r="N256" s="18">
        <v>5.5999999999999995E-4</v>
      </c>
      <c r="O256" s="18">
        <v>7.6699999999999997E-3</v>
      </c>
      <c r="P256" s="18">
        <v>407440</v>
      </c>
      <c r="Q256" s="18">
        <v>10</v>
      </c>
      <c r="R256" s="18">
        <v>10</v>
      </c>
      <c r="S256" s="18">
        <v>2.5</v>
      </c>
      <c r="T256" s="18">
        <v>2.2000000000000002</v>
      </c>
    </row>
    <row r="257" spans="2:20" x14ac:dyDescent="0.2">
      <c r="B257" s="18">
        <v>25</v>
      </c>
      <c r="C257" s="18">
        <v>1</v>
      </c>
      <c r="D257" s="18">
        <v>170</v>
      </c>
      <c r="E257" s="18">
        <v>34.97</v>
      </c>
      <c r="F257" s="18">
        <v>6.139E-2</v>
      </c>
      <c r="G257" s="18">
        <v>0.58328999999999998</v>
      </c>
      <c r="H257" s="18">
        <v>1.2960400000000001</v>
      </c>
      <c r="I257" s="18">
        <v>1.6952799999999999</v>
      </c>
      <c r="J257" s="18">
        <v>85.73</v>
      </c>
      <c r="K257" s="18">
        <v>0.97970000000000002</v>
      </c>
      <c r="L257" s="18">
        <v>0.94498000000000004</v>
      </c>
      <c r="M257" s="20">
        <v>244000</v>
      </c>
      <c r="N257" s="18">
        <v>5.0000000000000001E-4</v>
      </c>
      <c r="O257" s="18">
        <v>2.4799999999999999E-2</v>
      </c>
      <c r="P257" s="18">
        <v>130515</v>
      </c>
      <c r="Q257" s="18">
        <v>90</v>
      </c>
      <c r="R257" s="18">
        <v>90</v>
      </c>
      <c r="S257" s="18">
        <v>6</v>
      </c>
      <c r="T257" s="18">
        <v>5.5</v>
      </c>
    </row>
    <row r="258" spans="2:20" x14ac:dyDescent="0.2">
      <c r="B258" s="18">
        <v>26</v>
      </c>
      <c r="C258" s="18">
        <v>1</v>
      </c>
      <c r="D258" s="18">
        <v>429</v>
      </c>
      <c r="E258" s="18">
        <v>52</v>
      </c>
      <c r="F258" s="18">
        <v>5.2470000000000003E-2</v>
      </c>
      <c r="G258" s="18">
        <v>0.56899</v>
      </c>
      <c r="H258" s="18">
        <v>1.3318700000000001</v>
      </c>
      <c r="I258" s="18">
        <v>1.6773</v>
      </c>
      <c r="J258" s="18">
        <v>63.31</v>
      </c>
      <c r="K258" s="18">
        <v>0.98548999999999998</v>
      </c>
      <c r="L258" s="18">
        <v>0.93801000000000001</v>
      </c>
      <c r="M258" s="20">
        <v>314000</v>
      </c>
      <c r="N258" s="18">
        <v>6.3000000000000003E-4</v>
      </c>
      <c r="O258" s="18">
        <v>2.9440000000000001E-2</v>
      </c>
      <c r="P258" s="18">
        <v>251799.1</v>
      </c>
      <c r="Q258" s="18">
        <v>90</v>
      </c>
      <c r="R258" s="18">
        <v>90</v>
      </c>
      <c r="S258" s="18">
        <v>3.2</v>
      </c>
      <c r="T258" s="18">
        <v>2.5</v>
      </c>
    </row>
    <row r="259" spans="2:20" x14ac:dyDescent="0.2">
      <c r="B259" s="18">
        <v>12</v>
      </c>
      <c r="C259" s="18">
        <v>1</v>
      </c>
      <c r="D259" s="18">
        <v>68</v>
      </c>
      <c r="E259" s="18">
        <v>29.67</v>
      </c>
      <c r="F259" s="18">
        <v>0.15129999999999999</v>
      </c>
      <c r="G259" s="18">
        <v>0.65697000000000005</v>
      </c>
      <c r="H259" s="18">
        <v>1.27976</v>
      </c>
      <c r="I259" s="18">
        <v>2.3321200000000002</v>
      </c>
      <c r="J259" s="18">
        <v>1829.08</v>
      </c>
      <c r="K259" s="18">
        <v>0.59387999999999996</v>
      </c>
      <c r="L259" s="18">
        <v>0.93537999999999999</v>
      </c>
      <c r="M259" s="20">
        <v>6920</v>
      </c>
      <c r="N259" s="18">
        <v>3.4299999999999999E-3</v>
      </c>
      <c r="O259" s="18">
        <v>5.2999999999999998E-4</v>
      </c>
      <c r="P259" s="18">
        <v>351504.2</v>
      </c>
      <c r="Q259" s="18">
        <v>60</v>
      </c>
      <c r="R259" s="18">
        <v>60</v>
      </c>
      <c r="S259" s="18">
        <v>3</v>
      </c>
      <c r="T259" s="18">
        <v>3.2</v>
      </c>
    </row>
    <row r="260" spans="2:20" x14ac:dyDescent="0.2">
      <c r="B260" s="18">
        <v>11</v>
      </c>
      <c r="C260" s="18">
        <v>1</v>
      </c>
      <c r="D260" s="18">
        <v>471</v>
      </c>
      <c r="E260" s="18">
        <v>8.7170000000000005</v>
      </c>
      <c r="F260" s="18">
        <v>0.16056000000000001</v>
      </c>
      <c r="G260" s="18">
        <v>0.65602000000000005</v>
      </c>
      <c r="H260" s="18">
        <v>1.25589</v>
      </c>
      <c r="I260" s="18">
        <v>2.3507199999999999</v>
      </c>
      <c r="J260" s="18">
        <v>2606.1</v>
      </c>
      <c r="K260" s="18">
        <v>0.48398000000000002</v>
      </c>
      <c r="L260" s="18">
        <v>0.93935000000000002</v>
      </c>
      <c r="M260" s="20">
        <v>4990</v>
      </c>
      <c r="N260" s="18">
        <v>5.0600000000000003E-3</v>
      </c>
      <c r="O260" s="18">
        <v>3.4000000000000002E-4</v>
      </c>
      <c r="P260" s="18">
        <v>51969</v>
      </c>
      <c r="Q260" s="18">
        <v>60</v>
      </c>
      <c r="R260" s="18">
        <v>60</v>
      </c>
      <c r="S260" s="18">
        <v>2.5</v>
      </c>
      <c r="T260" s="18">
        <v>2.5</v>
      </c>
    </row>
    <row r="261" spans="2:20" x14ac:dyDescent="0.2">
      <c r="B261" s="18">
        <v>39</v>
      </c>
      <c r="C261" s="18">
        <v>3</v>
      </c>
      <c r="D261" s="18">
        <v>248</v>
      </c>
      <c r="E261" s="18">
        <v>48.35</v>
      </c>
      <c r="F261" s="18">
        <v>0.10392</v>
      </c>
      <c r="G261" s="18">
        <v>0.68291000000000002</v>
      </c>
      <c r="H261" s="18">
        <v>1.5737399999999999</v>
      </c>
      <c r="I261" s="18">
        <v>2.5217200000000002</v>
      </c>
      <c r="J261" s="18">
        <v>715.11</v>
      </c>
      <c r="K261" s="18">
        <v>0.81681000000000004</v>
      </c>
      <c r="L261" s="18">
        <v>0.87670000000000003</v>
      </c>
      <c r="M261" s="20">
        <v>12800</v>
      </c>
      <c r="N261" s="18">
        <v>2.1000000000000001E-4</v>
      </c>
      <c r="O261" s="18">
        <v>3.3500000000000001E-3</v>
      </c>
      <c r="P261" s="18">
        <v>148815</v>
      </c>
      <c r="Q261" s="18">
        <v>90</v>
      </c>
      <c r="R261" s="18">
        <v>90</v>
      </c>
      <c r="S261" s="18">
        <v>4.5</v>
      </c>
      <c r="T261" s="18">
        <v>1.8</v>
      </c>
    </row>
    <row r="262" spans="2:20" x14ac:dyDescent="0.2">
      <c r="B262" s="18">
        <v>58</v>
      </c>
      <c r="C262" s="18">
        <v>3</v>
      </c>
      <c r="D262" s="18">
        <v>242</v>
      </c>
      <c r="E262" s="18">
        <v>58.34</v>
      </c>
      <c r="F262" s="18">
        <v>5.33E-2</v>
      </c>
      <c r="G262" s="18">
        <v>0.62565000000000004</v>
      </c>
      <c r="H262" s="18">
        <v>1.6338299999999999</v>
      </c>
      <c r="I262" s="18">
        <v>2.1389999999999998</v>
      </c>
      <c r="J262" s="18">
        <v>246.09</v>
      </c>
      <c r="K262" s="18">
        <v>0.94047999999999998</v>
      </c>
      <c r="L262" s="18">
        <v>0.85879000000000005</v>
      </c>
      <c r="M262" s="20">
        <v>122000</v>
      </c>
      <c r="N262" s="18">
        <v>1.0000000000000001E-5</v>
      </c>
      <c r="O262" s="18">
        <v>2.3060000000000001E-2</v>
      </c>
      <c r="P262" s="18">
        <v>131057</v>
      </c>
      <c r="Q262" s="18">
        <v>90</v>
      </c>
      <c r="R262" s="18">
        <v>90</v>
      </c>
      <c r="S262" s="18">
        <v>2.2999999999999998</v>
      </c>
      <c r="T262" s="18">
        <v>1.8</v>
      </c>
    </row>
    <row r="263" spans="2:20" x14ac:dyDescent="0.2">
      <c r="B263" s="18">
        <v>15</v>
      </c>
      <c r="C263" s="18">
        <v>1</v>
      </c>
      <c r="D263" s="18">
        <v>179</v>
      </c>
      <c r="E263" s="18">
        <v>24.38</v>
      </c>
      <c r="F263" s="18">
        <v>0.12989999999999999</v>
      </c>
      <c r="G263" s="18">
        <v>0.65080000000000005</v>
      </c>
      <c r="H263" s="18">
        <v>1.3238799999999999</v>
      </c>
      <c r="I263" s="18">
        <v>2.2089400000000001</v>
      </c>
      <c r="J263" s="18">
        <v>620.39</v>
      </c>
      <c r="K263" s="18">
        <v>0.83550000000000002</v>
      </c>
      <c r="L263" s="18">
        <v>0.92974000000000001</v>
      </c>
      <c r="M263" s="20">
        <v>16900</v>
      </c>
      <c r="N263" s="18">
        <v>6.4099999999999999E-3</v>
      </c>
      <c r="O263" s="18">
        <v>2.2100000000000002E-3</v>
      </c>
      <c r="P263" s="18">
        <v>491920</v>
      </c>
      <c r="Q263" s="18">
        <v>10</v>
      </c>
      <c r="R263" s="18">
        <v>10</v>
      </c>
      <c r="S263" s="18">
        <v>2</v>
      </c>
      <c r="T263" s="18">
        <v>1.5</v>
      </c>
    </row>
    <row r="264" spans="2:20" x14ac:dyDescent="0.2">
      <c r="B264" s="18">
        <v>14</v>
      </c>
      <c r="C264" s="18">
        <v>1</v>
      </c>
      <c r="D264" s="18">
        <v>68</v>
      </c>
      <c r="E264" s="18">
        <v>19.07</v>
      </c>
      <c r="F264" s="18">
        <v>0.14216000000000001</v>
      </c>
      <c r="G264" s="18">
        <v>0.65115000000000001</v>
      </c>
      <c r="H264" s="18">
        <v>1.2762199999999999</v>
      </c>
      <c r="I264" s="18">
        <v>2.1941099999999998</v>
      </c>
      <c r="J264" s="18">
        <v>1542.53</v>
      </c>
      <c r="K264" s="18">
        <v>0.64725999999999995</v>
      </c>
      <c r="L264" s="18">
        <v>0.93830000000000002</v>
      </c>
      <c r="M264" s="20">
        <v>12900</v>
      </c>
      <c r="N264" s="18">
        <v>8.0000000000000007E-5</v>
      </c>
      <c r="O264" s="18">
        <v>8.8999999999999995E-4</v>
      </c>
      <c r="P264" s="18">
        <v>353633.3</v>
      </c>
      <c r="Q264" s="18">
        <v>40</v>
      </c>
      <c r="R264" s="18">
        <v>40</v>
      </c>
      <c r="S264" s="18">
        <v>2.1</v>
      </c>
      <c r="T264" s="18">
        <v>2.8</v>
      </c>
    </row>
    <row r="265" spans="2:20" x14ac:dyDescent="0.2">
      <c r="B265" s="18">
        <v>9</v>
      </c>
      <c r="C265" s="18">
        <v>1</v>
      </c>
      <c r="D265" s="18">
        <v>226</v>
      </c>
      <c r="E265" s="18">
        <v>3.53</v>
      </c>
      <c r="F265" s="18">
        <v>0.15087</v>
      </c>
      <c r="G265" s="18">
        <v>0.67381999999999997</v>
      </c>
      <c r="H265" s="18">
        <v>1.3629899999999999</v>
      </c>
      <c r="I265" s="18">
        <v>2.7182300000000001</v>
      </c>
      <c r="J265" s="18">
        <v>10566.34</v>
      </c>
      <c r="K265" s="18">
        <v>0.13771</v>
      </c>
      <c r="L265" s="18">
        <v>0.91405999999999998</v>
      </c>
      <c r="M265" s="20">
        <v>2240</v>
      </c>
      <c r="N265" s="18">
        <v>5.1000000000000004E-4</v>
      </c>
      <c r="O265" s="18">
        <v>1E-4</v>
      </c>
      <c r="P265" s="18">
        <v>806.7</v>
      </c>
      <c r="Q265" s="18">
        <v>90</v>
      </c>
      <c r="R265" s="18">
        <v>90</v>
      </c>
      <c r="S265" s="18">
        <v>4</v>
      </c>
      <c r="T265" s="18">
        <v>3</v>
      </c>
    </row>
    <row r="266" spans="2:20" x14ac:dyDescent="0.2">
      <c r="B266" s="18">
        <v>17</v>
      </c>
      <c r="C266" s="18">
        <v>1</v>
      </c>
      <c r="D266" s="18">
        <v>470</v>
      </c>
      <c r="E266" s="18">
        <v>7.58</v>
      </c>
      <c r="F266" s="18">
        <v>0.12853999999999999</v>
      </c>
      <c r="G266" s="18">
        <v>0.64068999999999998</v>
      </c>
      <c r="H266" s="18">
        <v>1.24905</v>
      </c>
      <c r="I266" s="18">
        <v>1.9863500000000001</v>
      </c>
      <c r="J266" s="18">
        <v>706.56</v>
      </c>
      <c r="K266" s="18">
        <v>0.81796999999999997</v>
      </c>
      <c r="L266" s="18">
        <v>0.94691000000000003</v>
      </c>
      <c r="M266" s="20">
        <v>30600</v>
      </c>
      <c r="N266" s="18">
        <v>0</v>
      </c>
      <c r="O266" s="18">
        <v>2.3800000000000002E-3</v>
      </c>
      <c r="P266" s="18">
        <v>47608.3</v>
      </c>
      <c r="Q266" s="18">
        <v>90</v>
      </c>
      <c r="R266" s="18">
        <v>90</v>
      </c>
      <c r="S266" s="18">
        <v>3</v>
      </c>
      <c r="T266" s="18">
        <v>2</v>
      </c>
    </row>
    <row r="267" spans="2:20" x14ac:dyDescent="0.2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</row>
    <row r="268" spans="2:20" x14ac:dyDescent="0.2">
      <c r="B268" s="18" t="s">
        <v>184</v>
      </c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</row>
    <row r="269" spans="2:20" x14ac:dyDescent="0.2">
      <c r="B269" s="18" t="s">
        <v>128</v>
      </c>
      <c r="C269" s="18" t="s">
        <v>167</v>
      </c>
      <c r="D269" s="18" t="s">
        <v>185</v>
      </c>
      <c r="E269" s="18" t="s">
        <v>170</v>
      </c>
      <c r="F269" s="18" t="s">
        <v>171</v>
      </c>
      <c r="G269" s="18" t="s">
        <v>172</v>
      </c>
      <c r="H269" s="18" t="s">
        <v>173</v>
      </c>
      <c r="I269" s="18" t="s">
        <v>174</v>
      </c>
      <c r="J269" s="18" t="s">
        <v>18</v>
      </c>
      <c r="K269" s="18" t="s">
        <v>175</v>
      </c>
      <c r="L269" s="18" t="s">
        <v>176</v>
      </c>
      <c r="M269" s="18" t="s">
        <v>177</v>
      </c>
      <c r="N269" s="18" t="s">
        <v>178</v>
      </c>
      <c r="O269" s="18"/>
      <c r="P269" s="18"/>
      <c r="Q269" s="18"/>
      <c r="R269" s="18"/>
      <c r="S269" s="18"/>
      <c r="T269" s="18"/>
    </row>
    <row r="270" spans="2:20" x14ac:dyDescent="0.2">
      <c r="B270" s="18">
        <v>20</v>
      </c>
      <c r="C270" s="18">
        <v>1</v>
      </c>
      <c r="D270" s="18">
        <v>3.7149999999999999</v>
      </c>
      <c r="E270" s="18">
        <v>8.5239999999999996E-2</v>
      </c>
      <c r="F270" s="18">
        <v>0.62377000000000005</v>
      </c>
      <c r="G270" s="18">
        <v>1.4789000000000001</v>
      </c>
      <c r="H270" s="18">
        <v>2.13585</v>
      </c>
      <c r="I270" s="18">
        <v>148.52000000000001</v>
      </c>
      <c r="J270" s="18">
        <v>0.96160999999999996</v>
      </c>
      <c r="K270" s="18">
        <v>0.90319000000000005</v>
      </c>
      <c r="L270" s="20">
        <v>60000</v>
      </c>
      <c r="M270" s="18">
        <v>0</v>
      </c>
      <c r="N270" s="18">
        <v>7.5900000000000004E-3</v>
      </c>
      <c r="O270" s="18"/>
      <c r="P270" s="18"/>
      <c r="Q270" s="18"/>
      <c r="R270" s="18"/>
      <c r="S270" s="18"/>
      <c r="T270" s="18"/>
    </row>
    <row r="271" spans="2:20" x14ac:dyDescent="0.2">
      <c r="B271" s="18">
        <v>25</v>
      </c>
      <c r="C271" s="18">
        <v>1</v>
      </c>
      <c r="D271" s="18">
        <v>2.294</v>
      </c>
      <c r="E271" s="18">
        <v>5.704E-2</v>
      </c>
      <c r="F271" s="18">
        <v>0.62761</v>
      </c>
      <c r="G271" s="18">
        <v>1.4766999999999999</v>
      </c>
      <c r="H271" s="18">
        <v>1.88243</v>
      </c>
      <c r="I271" s="18">
        <v>76.95</v>
      </c>
      <c r="J271" s="18">
        <v>0.98063999999999996</v>
      </c>
      <c r="K271" s="18">
        <v>0.90373999999999999</v>
      </c>
      <c r="L271" s="20">
        <v>200000</v>
      </c>
      <c r="M271" s="18">
        <v>0</v>
      </c>
      <c r="N271" s="18">
        <v>2.2270000000000002E-2</v>
      </c>
      <c r="O271" s="18"/>
      <c r="P271" s="18"/>
      <c r="Q271" s="18"/>
      <c r="R271" s="18"/>
      <c r="S271" s="18"/>
      <c r="T271" s="18"/>
    </row>
    <row r="272" spans="2:20" x14ac:dyDescent="0.2">
      <c r="B272" s="18">
        <v>26</v>
      </c>
      <c r="C272" s="18">
        <v>1</v>
      </c>
      <c r="D272" s="18">
        <v>2.109</v>
      </c>
      <c r="E272" s="18">
        <v>4.9529999999999998E-2</v>
      </c>
      <c r="F272" s="18">
        <v>0.59770999999999996</v>
      </c>
      <c r="G272" s="18">
        <v>1.46231</v>
      </c>
      <c r="H272" s="18">
        <v>1.81975</v>
      </c>
      <c r="I272" s="18">
        <v>71.150000000000006</v>
      </c>
      <c r="J272" s="18">
        <v>0.98304000000000002</v>
      </c>
      <c r="K272" s="18">
        <v>0.90600000000000003</v>
      </c>
      <c r="L272" s="20">
        <v>271000</v>
      </c>
      <c r="M272" s="18">
        <v>0</v>
      </c>
      <c r="N272" s="18">
        <v>2.5839999999999998E-2</v>
      </c>
      <c r="O272" s="18"/>
      <c r="P272" s="18"/>
      <c r="Q272" s="18"/>
      <c r="R272" s="18"/>
      <c r="S272" s="18"/>
      <c r="T272" s="18"/>
    </row>
    <row r="273" spans="1:20" x14ac:dyDescent="0.2">
      <c r="B273" s="18">
        <v>12</v>
      </c>
      <c r="C273" s="18">
        <v>1</v>
      </c>
      <c r="D273" s="18">
        <v>11.494</v>
      </c>
      <c r="E273" s="18">
        <v>0.15126999999999999</v>
      </c>
      <c r="F273" s="18">
        <v>0.66335</v>
      </c>
      <c r="G273" s="18">
        <v>1.30091</v>
      </c>
      <c r="H273" s="18">
        <v>2.36755</v>
      </c>
      <c r="I273" s="18">
        <v>487.99</v>
      </c>
      <c r="J273" s="18">
        <v>0.85945000000000005</v>
      </c>
      <c r="K273" s="18">
        <v>0.93095000000000006</v>
      </c>
      <c r="L273" s="20">
        <v>6750</v>
      </c>
      <c r="M273" s="18">
        <v>0</v>
      </c>
      <c r="N273" s="18">
        <v>7.6999999999999996E-4</v>
      </c>
      <c r="O273" s="18"/>
      <c r="P273" s="18"/>
      <c r="Q273" s="18"/>
      <c r="R273" s="18"/>
      <c r="S273" s="18"/>
      <c r="T273" s="18"/>
    </row>
    <row r="274" spans="1:20" x14ac:dyDescent="0.2">
      <c r="B274" s="18">
        <v>11</v>
      </c>
      <c r="C274" s="18">
        <v>1</v>
      </c>
      <c r="D274" s="18">
        <v>13.991</v>
      </c>
      <c r="E274" s="18">
        <v>0.16555</v>
      </c>
      <c r="F274" s="18">
        <v>0.68366000000000005</v>
      </c>
      <c r="G274" s="18">
        <v>1.27064</v>
      </c>
      <c r="H274" s="18">
        <v>2.3784100000000001</v>
      </c>
      <c r="I274" s="18">
        <v>574.36</v>
      </c>
      <c r="J274" s="18">
        <v>0.82977999999999996</v>
      </c>
      <c r="K274" s="18">
        <v>0.93620999999999999</v>
      </c>
      <c r="L274" s="20">
        <v>4740</v>
      </c>
      <c r="M274" s="18">
        <v>0</v>
      </c>
      <c r="N274" s="18">
        <v>5.2999999999999998E-4</v>
      </c>
      <c r="O274" s="18"/>
      <c r="P274" s="18"/>
      <c r="Q274" s="18"/>
      <c r="R274" s="18"/>
      <c r="S274" s="18"/>
      <c r="T274" s="18"/>
    </row>
    <row r="275" spans="1:20" x14ac:dyDescent="0.2">
      <c r="B275" s="18">
        <v>39</v>
      </c>
      <c r="C275" s="18">
        <v>3</v>
      </c>
      <c r="D275" s="18">
        <v>7.2119999999999997</v>
      </c>
      <c r="E275" s="18">
        <v>8.6169999999999997E-2</v>
      </c>
      <c r="F275" s="18">
        <v>0.71891000000000005</v>
      </c>
      <c r="G275" s="18">
        <v>1.90795</v>
      </c>
      <c r="H275" s="18">
        <v>3.0112700000000001</v>
      </c>
      <c r="I275" s="18">
        <v>803.73</v>
      </c>
      <c r="J275" s="18">
        <v>0.79552</v>
      </c>
      <c r="K275" s="18">
        <v>0.79103999999999997</v>
      </c>
      <c r="L275" s="20">
        <v>9780</v>
      </c>
      <c r="M275" s="18">
        <v>0</v>
      </c>
      <c r="N275" s="18">
        <v>4.0099999999999997E-3</v>
      </c>
      <c r="O275" s="18"/>
      <c r="P275" s="18"/>
      <c r="Q275" s="18"/>
      <c r="R275" s="18"/>
      <c r="S275" s="18"/>
      <c r="T275" s="18"/>
    </row>
    <row r="276" spans="1:20" x14ac:dyDescent="0.2">
      <c r="B276" s="18">
        <v>58</v>
      </c>
      <c r="C276" s="18">
        <v>3</v>
      </c>
      <c r="D276" s="18">
        <v>2.621</v>
      </c>
      <c r="E276" s="18">
        <v>5.0509999999999999E-2</v>
      </c>
      <c r="F276" s="18">
        <v>0.67059999999999997</v>
      </c>
      <c r="G276" s="18">
        <v>1.7680899999999999</v>
      </c>
      <c r="H276" s="18">
        <v>2.5213999999999999</v>
      </c>
      <c r="I276" s="18">
        <v>304.04000000000002</v>
      </c>
      <c r="J276" s="18">
        <v>0.92271000000000003</v>
      </c>
      <c r="K276" s="18">
        <v>0.78718999999999995</v>
      </c>
      <c r="L276" s="20">
        <v>91100</v>
      </c>
      <c r="M276" s="18">
        <v>0</v>
      </c>
      <c r="N276" s="18">
        <v>2.3650000000000001E-2</v>
      </c>
      <c r="O276" s="18"/>
      <c r="P276" s="18"/>
      <c r="Q276" s="18"/>
      <c r="R276" s="18"/>
      <c r="S276" s="18"/>
      <c r="T276" s="18"/>
    </row>
    <row r="277" spans="1:20" x14ac:dyDescent="0.2">
      <c r="B277" s="18">
        <v>15</v>
      </c>
      <c r="C277" s="18">
        <v>1</v>
      </c>
      <c r="D277" s="18">
        <v>6.9909999999999997</v>
      </c>
      <c r="E277" s="18">
        <v>0.12775</v>
      </c>
      <c r="F277" s="18">
        <v>0.67034000000000005</v>
      </c>
      <c r="G277" s="18">
        <v>1.3851500000000001</v>
      </c>
      <c r="H277" s="18">
        <v>2.30925</v>
      </c>
      <c r="I277" s="18">
        <v>287.38</v>
      </c>
      <c r="J277" s="18">
        <v>0.91724000000000006</v>
      </c>
      <c r="K277" s="18">
        <v>0.91720000000000002</v>
      </c>
      <c r="L277" s="20">
        <v>15800</v>
      </c>
      <c r="M277" s="18">
        <v>0</v>
      </c>
      <c r="N277" s="18">
        <v>2.16E-3</v>
      </c>
      <c r="O277" s="18"/>
      <c r="P277" s="18"/>
      <c r="Q277" s="18"/>
      <c r="R277" s="18"/>
      <c r="S277" s="18"/>
      <c r="T277" s="18"/>
    </row>
    <row r="278" spans="1:20" x14ac:dyDescent="0.2">
      <c r="B278" s="18">
        <v>14</v>
      </c>
      <c r="C278" s="18">
        <v>1</v>
      </c>
      <c r="D278" s="18">
        <v>8.157</v>
      </c>
      <c r="E278" s="18">
        <v>0.13247999999999999</v>
      </c>
      <c r="F278" s="18">
        <v>0.65427000000000002</v>
      </c>
      <c r="G278" s="18">
        <v>1.3586</v>
      </c>
      <c r="H278" s="18">
        <v>2.3336600000000001</v>
      </c>
      <c r="I278" s="18">
        <v>347.25</v>
      </c>
      <c r="J278" s="18">
        <v>0.90188000000000001</v>
      </c>
      <c r="K278" s="18">
        <v>0.92139000000000004</v>
      </c>
      <c r="L278" s="20">
        <v>12300</v>
      </c>
      <c r="M278" s="18">
        <v>0</v>
      </c>
      <c r="N278" s="18">
        <v>1.5399999999999999E-3</v>
      </c>
      <c r="O278" s="18"/>
      <c r="P278" s="18"/>
      <c r="Q278" s="18"/>
      <c r="R278" s="18"/>
      <c r="S278" s="18"/>
      <c r="T278" s="18"/>
    </row>
    <row r="279" spans="1:20" x14ac:dyDescent="0.2">
      <c r="B279" s="18">
        <v>9</v>
      </c>
      <c r="C279" s="18">
        <v>1</v>
      </c>
      <c r="D279" s="18">
        <v>21.885000000000002</v>
      </c>
      <c r="E279" s="18">
        <v>0.18645</v>
      </c>
      <c r="F279" s="18">
        <v>0.68162999999999996</v>
      </c>
      <c r="G279" s="18">
        <v>1.2091700000000001</v>
      </c>
      <c r="H279" s="18">
        <v>2.3887700000000001</v>
      </c>
      <c r="I279" s="18">
        <v>922</v>
      </c>
      <c r="J279" s="18">
        <v>0.73514999999999997</v>
      </c>
      <c r="K279" s="18">
        <v>0.94760999999999995</v>
      </c>
      <c r="L279" s="20">
        <v>2360</v>
      </c>
      <c r="M279" s="18">
        <v>0</v>
      </c>
      <c r="N279" s="18">
        <v>2.1000000000000001E-4</v>
      </c>
      <c r="O279" s="18"/>
      <c r="P279" s="18"/>
      <c r="Q279" s="18"/>
      <c r="R279" s="18"/>
      <c r="S279" s="18"/>
      <c r="T279" s="18"/>
    </row>
    <row r="280" spans="1:20" x14ac:dyDescent="0.2">
      <c r="B280" s="18">
        <v>17</v>
      </c>
      <c r="C280" s="18">
        <v>1</v>
      </c>
      <c r="D280" s="18">
        <v>5.3150000000000004</v>
      </c>
      <c r="E280" s="18">
        <v>0.11241</v>
      </c>
      <c r="F280" s="18">
        <v>0.66832999999999998</v>
      </c>
      <c r="G280" s="18">
        <v>1.4317899999999999</v>
      </c>
      <c r="H280" s="18">
        <v>2.2510699999999999</v>
      </c>
      <c r="I280" s="18">
        <v>211.99</v>
      </c>
      <c r="J280" s="18">
        <v>0.93993000000000004</v>
      </c>
      <c r="K280" s="18">
        <v>0.91005999999999998</v>
      </c>
      <c r="L280" s="20">
        <v>26600</v>
      </c>
      <c r="M280" s="18">
        <v>0</v>
      </c>
      <c r="N280" s="18">
        <v>3.82E-3</v>
      </c>
      <c r="O280" s="18"/>
      <c r="P280" s="18"/>
      <c r="Q280" s="18"/>
      <c r="R280" s="18"/>
      <c r="S280" s="18"/>
      <c r="T280" s="18"/>
    </row>
    <row r="283" spans="1:20" ht="16" x14ac:dyDescent="0.2">
      <c r="A283" s="22" t="s">
        <v>353</v>
      </c>
    </row>
    <row r="284" spans="1:20" x14ac:dyDescent="0.2">
      <c r="A284" t="s">
        <v>342</v>
      </c>
    </row>
    <row r="285" spans="1:20" x14ac:dyDescent="0.2">
      <c r="A285" t="s">
        <v>343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56E7-A9FB-6946-B5D3-7760470166F8}">
  <dimension ref="A1:A166"/>
  <sheetViews>
    <sheetView zoomScale="75" zoomScaleNormal="75" workbookViewId="0"/>
  </sheetViews>
  <sheetFormatPr baseColWidth="10" defaultColWidth="8.83203125" defaultRowHeight="15" x14ac:dyDescent="0.2"/>
  <sheetData>
    <row r="1" customFormat="1" x14ac:dyDescent="0.2"/>
    <row r="2" customFormat="1" x14ac:dyDescent="0.2"/>
    <row r="3" customFormat="1" x14ac:dyDescent="0.2"/>
    <row r="4" customFormat="1" x14ac:dyDescent="0.2"/>
    <row r="5" customFormat="1" x14ac:dyDescent="0.2"/>
    <row r="164" spans="1:1" ht="16" x14ac:dyDescent="0.2">
      <c r="A164" s="22" t="s">
        <v>353</v>
      </c>
    </row>
    <row r="165" spans="1:1" x14ac:dyDescent="0.2">
      <c r="A165" t="s">
        <v>342</v>
      </c>
    </row>
    <row r="166" spans="1:1" x14ac:dyDescent="0.2">
      <c r="A166" t="s">
        <v>343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andradite</vt:lpstr>
      <vt:lpstr>feldspar</vt:lpstr>
      <vt:lpstr>pyroxene</vt:lpstr>
      <vt:lpstr>BSE (Silicates)</vt:lpstr>
      <vt:lpstr>apatite</vt:lpstr>
      <vt:lpstr>BSE (Apatites)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RD</cp:lastModifiedBy>
  <cp:revision/>
  <dcterms:created xsi:type="dcterms:W3CDTF">2021-01-20T18:33:22Z</dcterms:created>
  <dcterms:modified xsi:type="dcterms:W3CDTF">2026-06-16T07:46:07Z</dcterms:modified>
  <cp:category/>
  <cp:contentStatus/>
</cp:coreProperties>
</file>